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8_C-50.21 Celler + Talón 50-45\"/>
    </mc:Choice>
  </mc:AlternateContent>
  <xr:revisionPtr revIDLastSave="0" documentId="13_ncr:1_{C7B1142B-062E-4A99-A976-CA7BCC757D47}" xr6:coauthVersionLast="47" xr6:coauthVersionMax="47" xr10:uidLastSave="{00000000-0000-0000-0000-000000000000}"/>
  <bookViews>
    <workbookView xWindow="1950" yWindow="2190" windowWidth="23055" windowHeight="13260" activeTab="5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6" l="1"/>
  <c r="D3" i="6"/>
  <c r="D4" i="5"/>
  <c r="D3" i="5"/>
  <c r="D4" i="4"/>
  <c r="D3" i="4"/>
  <c r="D4" i="3"/>
  <c r="D3" i="3"/>
  <c r="D4" i="2"/>
  <c r="D3" i="2"/>
  <c r="D4" i="1"/>
  <c r="D3" i="1"/>
  <c r="F18" i="6" l="1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9" i="5"/>
  <c r="F19" i="5"/>
  <c r="F18" i="5"/>
  <c r="F17" i="5"/>
  <c r="F16" i="5"/>
  <c r="F15" i="5"/>
  <c r="F14" i="5"/>
  <c r="F13" i="5"/>
  <c r="F12" i="5"/>
  <c r="F11" i="5"/>
  <c r="F10" i="5"/>
  <c r="F8" i="5"/>
  <c r="F7" i="5"/>
  <c r="F6" i="5"/>
  <c r="F5" i="5"/>
  <c r="F4" i="5"/>
  <c r="F3" i="5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 l="1"/>
  <c r="F2" i="3" s="1"/>
  <c r="F19" i="4"/>
  <c r="F2" i="4" s="1"/>
  <c r="F19" i="6"/>
  <c r="F2" i="6" s="1"/>
  <c r="F20" i="5"/>
  <c r="F2" i="5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<sst xmlns="http://schemas.openxmlformats.org/spreadsheetml/2006/main" count="333" uniqueCount="39">
  <si>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</si>
  <si>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</si>
  <si>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</si>
  <si>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</si>
  <si>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</si>
  <si>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</si>
  <si>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</si>
  <si>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</si>
  <si>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</si>
  <si>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</si>
  <si>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</si>
  <si>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</si>
  <si>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</si>
  <si>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</si>
  <si>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</si>
  <si>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</si>
  <si>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</si>
  <si>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</si>
  <si>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</si>
  <si>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</si>
  <si>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370</t>
  </si>
  <si>
    <t>Espuma Fijación Tejas</t>
  </si>
  <si>
    <t>Adhesivo-Sellador masilla PU 300</t>
  </si>
  <si>
    <t>Liston de arranque 80 x 50 mm</t>
  </si>
  <si>
    <t>Panel BORJATHERM espesor 80 mm paso 370</t>
  </si>
  <si>
    <t>Panel BORJATHERM espesor 100 mm paso 370</t>
  </si>
  <si>
    <t>Panel BORJATHERM espesor 120 mm paso 370</t>
  </si>
  <si>
    <t>Panel BORJATHERM espesor 140 mm paso 370</t>
  </si>
  <si>
    <t>Panel BORJATHERM espesor 160 mm paso 370</t>
  </si>
  <si>
    <t>Teja Talón 50/45 Nature Manoir</t>
  </si>
  <si>
    <t>Teja Curva C-50.21 Celler Centenaria Tierra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</si>
  <si>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Centenaria </t>
    </r>
    <r>
      <rPr>
        <sz val="10"/>
        <rFont val="Calibri"/>
        <family val="2"/>
      </rPr>
      <t>Tierra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Manoir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</si>
  <si>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 C-50.21 Celler Centenaria </t>
    </r>
    <r>
      <rPr>
        <sz val="10"/>
        <rFont val="Calibri"/>
        <family val="2"/>
      </rPr>
      <t>Tierra 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Manoir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</si>
  <si>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Centenaria </t>
    </r>
    <r>
      <rPr>
        <sz val="10"/>
        <rFont val="Calibri"/>
        <family val="2"/>
      </rPr>
      <t>Tierra 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Manoir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</si>
  <si>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C-50.21 Celler Centenaria </t>
    </r>
    <r>
      <rPr>
        <sz val="10"/>
        <rFont val="Calibri"/>
        <family val="2"/>
      </rPr>
      <t>Tierra 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Manoir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</si>
  <si>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Centenaria </t>
    </r>
    <r>
      <rPr>
        <sz val="10"/>
        <rFont val="Calibri"/>
        <family val="2"/>
      </rPr>
      <t>Tierra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con teja </t>
    </r>
    <r>
      <rPr>
        <b/>
        <sz val="10"/>
        <rFont val="Calibri"/>
        <family val="2"/>
      </rPr>
      <t xml:space="preserve">Talón 50/45 Nature </t>
    </r>
    <r>
      <rPr>
        <sz val="10"/>
        <rFont val="Calibri"/>
        <family val="2"/>
      </rPr>
      <t>Manoir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</si>
  <si>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Centenaria</t>
    </r>
    <r>
      <rPr>
        <sz val="10"/>
        <rFont val="Calibri"/>
        <family val="2"/>
      </rPr>
      <t xml:space="preserve"> Tierra con teja </t>
    </r>
    <r>
      <rPr>
        <b/>
        <sz val="10"/>
        <rFont val="Calibri"/>
        <family val="2"/>
      </rPr>
      <t xml:space="preserve">Talón 50/45 Nature </t>
    </r>
    <r>
      <rPr>
        <sz val="10"/>
        <rFont val="Calibri"/>
        <family val="2"/>
      </rPr>
      <t>Manoir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</si>
  <si>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Soporte de rastrel de cumbrera regulable</t>
  </si>
  <si>
    <t>Teja Ventilación C-50.21 Celler Centenaria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</si>
</sst>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K17">
            <v>10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opLeftCell="D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117.47230000000002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[1]TEJAS!$K$17</f>
        <v>10</v>
      </c>
      <c r="E3" s="6">
        <v>1.82</v>
      </c>
      <c r="F3" s="6">
        <f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f>[1]TEJAS!$K$17</f>
        <v>10</v>
      </c>
      <c r="E4" s="6">
        <v>1.88</v>
      </c>
      <c r="F4" s="6">
        <f t="shared" ref="F4:F5" si="0">D4*E4</f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38</v>
      </c>
      <c r="D5" s="8">
        <v>0.1</v>
      </c>
      <c r="E5" s="6">
        <v>51.55</v>
      </c>
      <c r="F5" s="6">
        <f t="shared" si="0"/>
        <v>5.1550000000000002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1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1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1"/>
        <v>5.7014999999999993</v>
      </c>
    </row>
    <row r="19" spans="1:6" s="10" customFormat="1" ht="12.75" x14ac:dyDescent="0.2">
      <c r="A19" s="9"/>
      <c r="F19" s="11">
        <f>SUM(F3:F18)</f>
        <v>117.47230000000002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8C23-41C9-43DA-8712-679BE318F44E}">
  <sheetPr codeName="Hoja2"/>
  <dimension ref="A1:F19"/>
  <sheetViews>
    <sheetView topLeftCell="D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126.94630000000002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[1]TEJAS!$K$17</f>
        <v>10</v>
      </c>
      <c r="E3" s="6">
        <v>1.82</v>
      </c>
      <c r="F3" s="6">
        <f t="shared" ref="F3:F18" si="0"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38</v>
      </c>
      <c r="D5" s="8">
        <v>0.1</v>
      </c>
      <c r="E5" s="6">
        <v>51.55</v>
      </c>
      <c r="F5" s="6">
        <f t="shared" si="0"/>
        <v>5.1550000000000002</v>
      </c>
    </row>
    <row r="6" spans="1:6" s="10" customFormat="1" ht="12.75" x14ac:dyDescent="0.2">
      <c r="A6" s="9" t="s">
        <v>6</v>
      </c>
      <c r="B6" s="9" t="s">
        <v>5</v>
      </c>
      <c r="C6" s="10" t="s">
        <v>24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0.2</v>
      </c>
      <c r="E9" s="6">
        <v>3.98</v>
      </c>
      <c r="F9" s="6">
        <f t="shared" si="0"/>
        <v>0.79600000000000004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37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126.94630000000002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3541-2789-4FFA-B818-1EF40C8F5134}">
  <sheetPr codeName="Hoja3"/>
  <dimension ref="A1:F19"/>
  <sheetViews>
    <sheetView topLeftCell="D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F19</f>
        <v>136.39430000000004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[1]TEJAS!$K$17</f>
        <v>10</v>
      </c>
      <c r="E3" s="6">
        <v>1.82</v>
      </c>
      <c r="F3" s="6">
        <f t="shared" ref="F3:F18" si="0"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38</v>
      </c>
      <c r="D5" s="8">
        <v>0.1</v>
      </c>
      <c r="E5" s="6">
        <v>51.55</v>
      </c>
      <c r="F5" s="6">
        <f t="shared" si="0"/>
        <v>5.1550000000000002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37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136.39430000000004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57783-E642-4C6A-A738-698DA0B8BE0D}">
  <dimension ref="A1:F19"/>
  <sheetViews>
    <sheetView topLeftCell="D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144.73430000000002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[1]TEJAS!$K$17</f>
        <v>10</v>
      </c>
      <c r="E3" s="6">
        <v>1.82</v>
      </c>
      <c r="F3" s="6">
        <f t="shared" ref="F3:F18" si="0"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38</v>
      </c>
      <c r="D5" s="8">
        <v>0.1</v>
      </c>
      <c r="E5" s="6">
        <v>51.55</v>
      </c>
      <c r="F5" s="6">
        <f t="shared" si="0"/>
        <v>5.1550000000000002</v>
      </c>
    </row>
    <row r="6" spans="1:6" s="10" customFormat="1" ht="12.75" x14ac:dyDescent="0.2">
      <c r="A6" s="9" t="s">
        <v>6</v>
      </c>
      <c r="B6" s="9" t="s">
        <v>5</v>
      </c>
      <c r="C6" s="10" t="s">
        <v>26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37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144.73430000000002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70C8-9388-4123-A23E-240142A3F11A}">
  <dimension ref="A1:F20"/>
  <sheetViews>
    <sheetView topLeftCell="D1" zoomScale="90" zoomScaleNormal="90" workbookViewId="0">
      <selection activeCell="E6" sqref="E6:E1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32</v>
      </c>
      <c r="D2" s="5">
        <v>1</v>
      </c>
      <c r="E2" s="6"/>
      <c r="F2" s="7">
        <f>F20</f>
        <v>155.64229999999998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[1]TEJAS!$K$17</f>
        <v>10</v>
      </c>
      <c r="E3" s="6">
        <v>1.82</v>
      </c>
      <c r="F3" s="6">
        <f t="shared" ref="F3:F19" si="0"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38</v>
      </c>
      <c r="D5" s="8">
        <v>0.1</v>
      </c>
      <c r="E5" s="6">
        <v>51.55</v>
      </c>
      <c r="F5" s="6">
        <f t="shared" si="0"/>
        <v>5.1550000000000002</v>
      </c>
    </row>
    <row r="6" spans="1:6" s="10" customFormat="1" ht="12.75" x14ac:dyDescent="0.2">
      <c r="A6" s="9" t="s">
        <v>6</v>
      </c>
      <c r="B6" s="9" t="s">
        <v>5</v>
      </c>
      <c r="C6" s="10" t="s">
        <v>27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37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0.35</v>
      </c>
      <c r="E17" s="6">
        <v>18.43</v>
      </c>
      <c r="F17" s="6">
        <f t="shared" si="0"/>
        <v>6.4504999999999999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0.35</v>
      </c>
      <c r="E18" s="6">
        <v>17.170000000000002</v>
      </c>
      <c r="F18" s="6">
        <f t="shared" si="0"/>
        <v>6.0095000000000001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0.35</v>
      </c>
      <c r="E19" s="6">
        <v>16.29</v>
      </c>
      <c r="F19" s="6">
        <f t="shared" si="0"/>
        <v>5.7014999999999993</v>
      </c>
    </row>
    <row r="20" spans="1:6" s="10" customFormat="1" ht="12.75" x14ac:dyDescent="0.2">
      <c r="A20" s="9"/>
      <c r="F20" s="11">
        <f>SUM(F3:F19)</f>
        <v>155.64229999999998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A6A9-41D2-43CF-B92E-617ABDDD47F4}">
  <dimension ref="A1:F19"/>
  <sheetViews>
    <sheetView tabSelected="1" topLeftCell="B1" zoomScale="90" zoomScaleNormal="90" workbookViewId="0">
      <selection activeCell="C31" sqref="C31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31</v>
      </c>
      <c r="D2" s="5">
        <v>1</v>
      </c>
      <c r="E2" s="6"/>
      <c r="F2" s="7">
        <f>F19</f>
        <v>165.63029999999998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[1]TEJAS!$K$17</f>
        <v>10</v>
      </c>
      <c r="E3" s="6">
        <v>1.82</v>
      </c>
      <c r="F3" s="6">
        <f t="shared" ref="F3:F18" si="0"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38</v>
      </c>
      <c r="D5" s="8">
        <v>0.1</v>
      </c>
      <c r="E5" s="6">
        <v>51.55</v>
      </c>
      <c r="F5" s="6">
        <f t="shared" si="0"/>
        <v>5.1550000000000002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37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165.63029999999998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2022-12-12T12:28:44Z</dcterms:modified>
</cp:coreProperties>
</file>