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ws002\Departamento_tecnico\FINALES PRECIOS UNITARIOS\NUEVOS PRECIOS DICIEMBRE 2022\Rastrel ventilado metálico\8_C-50.21 Celler + Talón 50-45\"/>
    </mc:Choice>
  </mc:AlternateContent>
  <xr:revisionPtr revIDLastSave="0" documentId="13_ncr:1_{0F2C520A-4145-4251-9B32-6F343D8402F2}" xr6:coauthVersionLast="47" xr6:coauthVersionMax="47" xr10:uidLastSave="{00000000-0000-0000-0000-000000000000}"/>
  <bookViews>
    <workbookView xWindow="1950" yWindow="1950" windowWidth="23055" windowHeight="13260" xr2:uid="{D194C984-7BDE-4AC5-B184-706DC9EB3876}"/>
  </bookViews>
  <sheets>
    <sheet name="rastrel ventilado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" i="1" l="1"/>
  <c r="D3" i="1"/>
  <c r="F5" i="1" l="1"/>
  <c r="F4" i="1"/>
  <c r="F18" i="1" l="1"/>
  <c r="F17" i="1"/>
  <c r="F16" i="1"/>
  <c r="F15" i="1"/>
  <c r="F14" i="1"/>
  <c r="F13" i="1"/>
  <c r="F12" i="1"/>
  <c r="F11" i="1"/>
  <c r="F10" i="1"/>
  <c r="F9" i="1"/>
  <c r="F8" i="1"/>
  <c r="F7" i="1"/>
  <c r="F6" i="1"/>
  <c r="F3" i="1"/>
  <c r="F19" i="1" l="1"/>
  <c r="F2" i="1" s="1"/>
</calcChain>
</file>

<file path=xl/sharedStrings.xml><?xml version="1.0" encoding="utf-8"?>
<sst xmlns="http://schemas.openxmlformats.org/spreadsheetml/2006/main" count="55" uniqueCount="28">
  <si>
    <t>Unidad</t>
  </si>
  <si>
    <t>Cantidad</t>
  </si>
  <si>
    <t>PVP</t>
  </si>
  <si>
    <t>Importe</t>
  </si>
  <si>
    <t>Partida</t>
  </si>
  <si>
    <t>m²</t>
  </si>
  <si>
    <t>Material</t>
  </si>
  <si>
    <t>u</t>
  </si>
  <si>
    <t xml:space="preserve">m </t>
  </si>
  <si>
    <t>Bajo Cumbrera TB-Roll 390 mm</t>
  </si>
  <si>
    <t>Tornillería fijación</t>
  </si>
  <si>
    <t>Mano de obra</t>
  </si>
  <si>
    <t>h</t>
  </si>
  <si>
    <t>Oficial 1ª</t>
  </si>
  <si>
    <t>Ayudante</t>
  </si>
  <si>
    <t>Peón</t>
  </si>
  <si>
    <t>Espuma Fijación Tejas</t>
  </si>
  <si>
    <t>Teja Ventilación C-50.21 Celler Nature</t>
  </si>
  <si>
    <t>Teja Talón 50/45 Nature Fosca Marrón</t>
  </si>
  <si>
    <t>Teja Curva C-50.21 Celler Fosca</t>
  </si>
  <si>
    <t>Lámina impermeable transpirable premium TB-180</t>
  </si>
  <si>
    <t>Cinta adhesiva para láminas</t>
  </si>
  <si>
    <t>Cinta bajo rastrel</t>
  </si>
  <si>
    <t>Peine de ventilación 100 mm</t>
  </si>
  <si>
    <t>Rastrel cumbrera 40 x 30 mm</t>
  </si>
  <si>
    <t>Rastrel ventilado 30x20</t>
  </si>
  <si>
    <r>
      <t>Cubierta ventilada con cobertura de teja cerámica curva modelo</t>
    </r>
    <r>
      <rPr>
        <b/>
        <sz val="10"/>
        <rFont val="Calibri"/>
        <family val="2"/>
      </rPr>
      <t xml:space="preserve"> C-50.21 Celler Centenaria </t>
    </r>
    <r>
      <rPr>
        <sz val="10"/>
        <rFont val="Calibri"/>
        <family val="2"/>
      </rPr>
      <t xml:space="preserve">Fosca con teja </t>
    </r>
    <r>
      <rPr>
        <b/>
        <sz val="10"/>
        <rFont val="Calibri"/>
        <family val="2"/>
      </rPr>
      <t>Talón 50/45 Nature</t>
    </r>
    <r>
      <rPr>
        <sz val="10"/>
        <rFont val="Calibri"/>
        <family val="2"/>
      </rPr>
      <t xml:space="preserve"> Fosca de TEJAS BORJA, a razón de 20 ud/m2,  colocada sobre rastrel metálico ventilado de 30x20 de acero galvanizado y lámina impermeable transpirable TB-180 de altas prestaciones. Incluso p.p. de cinta adhesiva para sellado de solapes, cinta bajo rastrel para sellar perforaciones, ganchos de fijación, espuma PU y tornillería para fijación de las tejas. Resolución de cumbreras y limatesas ventiladas con soporte de rastrel de cumbrera regulable, rastrel de cumbrera de 40 mm y bajo cumbrera, p.p de piezas especiales, peines y tejas de ventilación (1 cada 10 m²). Instalado según Norma UNE-136020 y siguiendo las instrucciones del fabricante. No incluye aislamiento térmico ni soporte.</t>
    </r>
  </si>
  <si>
    <t>Soporte de rastrel de cumbrera regulable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</si>
</sst>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\€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/>
  </cellStyleXfs>
  <cellXfs count="12">
    <xf numFmtId="0" fontId="0" fillId="0" borderId="0" xfId="0"/>
    <xf numFmtId="0" fontId="3" fillId="2" borderId="0" xfId="1" applyFont="1" applyFill="1" applyAlignment="1">
      <alignment horizontal="center" vertical="top" wrapText="1"/>
    </xf>
    <xf numFmtId="0" fontId="3" fillId="2" borderId="0" xfId="1" applyFont="1" applyFill="1" applyAlignment="1">
      <alignment vertical="top" wrapText="1"/>
    </xf>
    <xf numFmtId="0" fontId="1" fillId="0" borderId="0" xfId="0" applyFont="1" applyAlignment="1">
      <alignment horizontal="center" vertical="center"/>
    </xf>
    <xf numFmtId="0" fontId="4" fillId="0" borderId="0" xfId="1" applyFont="1" applyAlignment="1">
      <alignment horizontal="left" vertical="top" wrapText="1"/>
    </xf>
    <xf numFmtId="0" fontId="4" fillId="0" borderId="0" xfId="1" applyFont="1" applyAlignment="1">
      <alignment horizontal="center" vertical="center" wrapText="1"/>
    </xf>
    <xf numFmtId="164" fontId="4" fillId="0" borderId="0" xfId="1" applyNumberFormat="1" applyFont="1" applyAlignment="1">
      <alignment vertical="top" wrapText="1"/>
    </xf>
    <xf numFmtId="164" fontId="1" fillId="0" borderId="0" xfId="0" applyNumberFormat="1" applyFont="1" applyAlignment="1">
      <alignment vertical="center"/>
    </xf>
    <xf numFmtId="0" fontId="4" fillId="0" borderId="0" xfId="1" applyFont="1" applyAlignment="1">
      <alignment horizontal="center" vertical="top" wrapText="1"/>
    </xf>
    <xf numFmtId="0" fontId="5" fillId="0" borderId="0" xfId="0" applyFont="1" applyAlignment="1">
      <alignment horizontal="center"/>
    </xf>
    <xf numFmtId="0" fontId="5" fillId="0" borderId="0" xfId="0" applyFont="1"/>
    <xf numFmtId="164" fontId="6" fillId="0" borderId="0" xfId="0" applyNumberFormat="1" applyFont="1"/>
  </cellXfs>
  <cellStyles count="2">
    <cellStyle name="Normal" xfId="0" builtinId="0"/>
    <cellStyle name="Normal 2" xfId="1" xr:uid="{EBDE2B37-039B-4ED7-8D8E-C48B36CE2D3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FINALES%20PRECIOS%20UNITARIOS/NUEVOS%20PRECIOS%20FEBRERO%202022/PRECI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JAS"/>
      <sheetName val="PIEZAS ESPECIALES"/>
      <sheetName val="COMPLEMENTOS"/>
    </sheetNames>
    <sheetDataSet>
      <sheetData sheetId="0">
        <row r="2">
          <cell r="B2">
            <v>5.48</v>
          </cell>
        </row>
        <row r="17">
          <cell r="K17">
            <v>10</v>
          </cell>
        </row>
      </sheetData>
      <sheetData sheetId="1">
        <row r="4">
          <cell r="G4">
            <v>9.66</v>
          </cell>
        </row>
      </sheetData>
      <sheetData sheetId="2">
        <row r="33">
          <cell r="C33">
            <v>0.96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CF0740-20A8-4C4D-942D-20430B356AB3}">
  <sheetPr codeName="Hoja1"/>
  <dimension ref="A1:F19"/>
  <sheetViews>
    <sheetView tabSelected="1" topLeftCell="B1" zoomScale="90" zoomScaleNormal="90" workbookViewId="0">
      <selection activeCell="E5" sqref="E5:E15"/>
    </sheetView>
  </sheetViews>
  <sheetFormatPr baseColWidth="10" defaultRowHeight="15" x14ac:dyDescent="0.25"/>
  <cols>
    <col min="1" max="1" width="12.5703125" bestFit="1" customWidth="1"/>
    <col min="2" max="2" width="12.28515625" customWidth="1"/>
    <col min="3" max="3" width="97.28515625" customWidth="1"/>
  </cols>
  <sheetData>
    <row r="1" spans="1:6" x14ac:dyDescent="0.25">
      <c r="A1" s="1"/>
      <c r="B1" s="1" t="s">
        <v>0</v>
      </c>
      <c r="C1" s="2">
        <v>6</v>
      </c>
      <c r="D1" s="1" t="s">
        <v>1</v>
      </c>
      <c r="E1" s="1" t="s">
        <v>2</v>
      </c>
      <c r="F1" s="1" t="s">
        <v>3</v>
      </c>
    </row>
    <row r="2" spans="1:6" ht="102" x14ac:dyDescent="0.25">
      <c r="A2" s="3" t="s">
        <v>4</v>
      </c>
      <c r="B2" s="3" t="s">
        <v>5</v>
      </c>
      <c r="C2" s="4" t="s">
        <v>26</v>
      </c>
      <c r="D2" s="5">
        <v>1</v>
      </c>
      <c r="E2" s="6"/>
      <c r="F2" s="7">
        <f>F19</f>
        <v>72.947400000000002</v>
      </c>
    </row>
    <row r="3" spans="1:6" s="10" customFormat="1" ht="12.75" x14ac:dyDescent="0.2">
      <c r="A3" s="9" t="s">
        <v>6</v>
      </c>
      <c r="B3" s="9" t="s">
        <v>7</v>
      </c>
      <c r="C3" s="4" t="s">
        <v>19</v>
      </c>
      <c r="D3" s="8">
        <f>[1]TEJAS!$K$17</f>
        <v>10</v>
      </c>
      <c r="E3" s="6">
        <v>1.67</v>
      </c>
      <c r="F3" s="6">
        <f>D3*E3</f>
        <v>16.7</v>
      </c>
    </row>
    <row r="4" spans="1:6" s="10" customFormat="1" ht="12.75" x14ac:dyDescent="0.2">
      <c r="A4" s="9" t="s">
        <v>6</v>
      </c>
      <c r="B4" s="9" t="s">
        <v>7</v>
      </c>
      <c r="C4" s="4" t="s">
        <v>18</v>
      </c>
      <c r="D4" s="8">
        <f>[1]TEJAS!$K$17</f>
        <v>10</v>
      </c>
      <c r="E4" s="6">
        <v>1.88</v>
      </c>
      <c r="F4" s="6">
        <f t="shared" ref="F4:F5" si="0">D4*E4</f>
        <v>18.799999999999997</v>
      </c>
    </row>
    <row r="5" spans="1:6" s="10" customFormat="1" ht="12.75" x14ac:dyDescent="0.2">
      <c r="A5" s="9" t="s">
        <v>6</v>
      </c>
      <c r="B5" s="9" t="s">
        <v>7</v>
      </c>
      <c r="C5" s="4" t="s">
        <v>17</v>
      </c>
      <c r="D5" s="8">
        <v>0.1</v>
      </c>
      <c r="E5" s="6">
        <v>47.22</v>
      </c>
      <c r="F5" s="6">
        <f t="shared" si="0"/>
        <v>4.7220000000000004</v>
      </c>
    </row>
    <row r="6" spans="1:6" s="10" customFormat="1" ht="12.75" x14ac:dyDescent="0.2">
      <c r="A6" s="9" t="s">
        <v>6</v>
      </c>
      <c r="B6" s="9" t="s">
        <v>5</v>
      </c>
      <c r="C6" s="10" t="s">
        <v>20</v>
      </c>
      <c r="D6" s="8">
        <v>1</v>
      </c>
      <c r="E6" s="6">
        <v>1.8</v>
      </c>
      <c r="F6" s="6">
        <f t="shared" ref="F6:F18" si="1">D6*E6</f>
        <v>1.8</v>
      </c>
    </row>
    <row r="7" spans="1:6" s="10" customFormat="1" ht="12.75" x14ac:dyDescent="0.2">
      <c r="A7" s="9" t="s">
        <v>6</v>
      </c>
      <c r="B7" s="9" t="s">
        <v>8</v>
      </c>
      <c r="C7" s="10" t="s">
        <v>25</v>
      </c>
      <c r="D7" s="8">
        <v>2.7</v>
      </c>
      <c r="E7" s="6">
        <v>2.37</v>
      </c>
      <c r="F7" s="6">
        <f t="shared" si="1"/>
        <v>6.3990000000000009</v>
      </c>
    </row>
    <row r="8" spans="1:6" s="10" customFormat="1" ht="12.75" x14ac:dyDescent="0.2">
      <c r="A8" s="9" t="s">
        <v>6</v>
      </c>
      <c r="B8" s="9" t="s">
        <v>8</v>
      </c>
      <c r="C8" s="10" t="s">
        <v>21</v>
      </c>
      <c r="D8" s="8">
        <v>0.8</v>
      </c>
      <c r="E8" s="6">
        <v>0.43</v>
      </c>
      <c r="F8" s="6">
        <f t="shared" si="1"/>
        <v>0.34400000000000003</v>
      </c>
    </row>
    <row r="9" spans="1:6" s="10" customFormat="1" ht="12.75" x14ac:dyDescent="0.2">
      <c r="A9" s="9" t="s">
        <v>6</v>
      </c>
      <c r="B9" s="9" t="s">
        <v>8</v>
      </c>
      <c r="C9" s="10" t="s">
        <v>22</v>
      </c>
      <c r="D9" s="8">
        <v>2</v>
      </c>
      <c r="E9" s="6">
        <v>0.28999999999999998</v>
      </c>
      <c r="F9" s="6">
        <f t="shared" si="1"/>
        <v>0.57999999999999996</v>
      </c>
    </row>
    <row r="10" spans="1:6" s="10" customFormat="1" ht="12.75" x14ac:dyDescent="0.2">
      <c r="A10" s="9" t="s">
        <v>6</v>
      </c>
      <c r="B10" s="9" t="s">
        <v>8</v>
      </c>
      <c r="C10" s="10" t="s">
        <v>23</v>
      </c>
      <c r="D10" s="8">
        <v>0.2</v>
      </c>
      <c r="E10" s="6">
        <v>0.81</v>
      </c>
      <c r="F10" s="6">
        <f t="shared" si="1"/>
        <v>0.16200000000000003</v>
      </c>
    </row>
    <row r="11" spans="1:6" s="10" customFormat="1" ht="12.75" x14ac:dyDescent="0.2">
      <c r="A11" s="9" t="s">
        <v>6</v>
      </c>
      <c r="B11" s="9" t="s">
        <v>8</v>
      </c>
      <c r="C11" s="10" t="s">
        <v>9</v>
      </c>
      <c r="D11" s="8">
        <v>0.1</v>
      </c>
      <c r="E11" s="6">
        <v>3.98</v>
      </c>
      <c r="F11" s="6">
        <f t="shared" si="1"/>
        <v>0.39800000000000002</v>
      </c>
    </row>
    <row r="12" spans="1:6" s="10" customFormat="1" ht="12.75" x14ac:dyDescent="0.2">
      <c r="A12" s="9" t="s">
        <v>6</v>
      </c>
      <c r="B12" s="9" t="s">
        <v>7</v>
      </c>
      <c r="C12" s="10" t="s">
        <v>27</v>
      </c>
      <c r="D12" s="8">
        <v>0.2</v>
      </c>
      <c r="E12" s="6">
        <v>1.45</v>
      </c>
      <c r="F12" s="6">
        <f t="shared" si="1"/>
        <v>0.28999999999999998</v>
      </c>
    </row>
    <row r="13" spans="1:6" s="10" customFormat="1" ht="12.75" x14ac:dyDescent="0.2">
      <c r="A13" s="9" t="s">
        <v>6</v>
      </c>
      <c r="B13" s="9" t="s">
        <v>7</v>
      </c>
      <c r="C13" s="10" t="s">
        <v>16</v>
      </c>
      <c r="D13" s="8">
        <v>0.03</v>
      </c>
      <c r="E13" s="6">
        <v>5.85</v>
      </c>
      <c r="F13" s="6">
        <f t="shared" si="1"/>
        <v>0.17549999999999999</v>
      </c>
    </row>
    <row r="14" spans="1:6" s="10" customFormat="1" ht="12.75" x14ac:dyDescent="0.2">
      <c r="A14" s="9" t="s">
        <v>6</v>
      </c>
      <c r="B14" s="9" t="s">
        <v>7</v>
      </c>
      <c r="C14" s="10" t="s">
        <v>24</v>
      </c>
      <c r="D14" s="8">
        <v>0.05</v>
      </c>
      <c r="E14" s="6">
        <v>1.06</v>
      </c>
      <c r="F14" s="6">
        <f t="shared" si="1"/>
        <v>5.3000000000000005E-2</v>
      </c>
    </row>
    <row r="15" spans="1:6" s="10" customFormat="1" ht="12.75" x14ac:dyDescent="0.2">
      <c r="A15" s="9" t="s">
        <v>6</v>
      </c>
      <c r="B15" s="9" t="s">
        <v>7</v>
      </c>
      <c r="C15" s="10" t="s">
        <v>10</v>
      </c>
      <c r="D15" s="8">
        <v>0.16</v>
      </c>
      <c r="E15" s="6">
        <v>1.32</v>
      </c>
      <c r="F15" s="6">
        <f t="shared" si="1"/>
        <v>0.21120000000000003</v>
      </c>
    </row>
    <row r="16" spans="1:6" s="10" customFormat="1" ht="12.75" x14ac:dyDescent="0.2">
      <c r="A16" s="9" t="s">
        <v>11</v>
      </c>
      <c r="B16" s="9" t="s">
        <v>12</v>
      </c>
      <c r="C16" s="10" t="s">
        <v>13</v>
      </c>
      <c r="D16" s="8">
        <v>0.43</v>
      </c>
      <c r="E16" s="6">
        <v>18.43</v>
      </c>
      <c r="F16" s="6">
        <f t="shared" si="1"/>
        <v>7.9249000000000001</v>
      </c>
    </row>
    <row r="17" spans="1:6" s="10" customFormat="1" ht="12.75" x14ac:dyDescent="0.2">
      <c r="A17" s="9" t="s">
        <v>11</v>
      </c>
      <c r="B17" s="9" t="s">
        <v>12</v>
      </c>
      <c r="C17" s="10" t="s">
        <v>14</v>
      </c>
      <c r="D17" s="8">
        <v>0.43</v>
      </c>
      <c r="E17" s="6">
        <v>17.170000000000002</v>
      </c>
      <c r="F17" s="6">
        <f t="shared" si="1"/>
        <v>7.3831000000000007</v>
      </c>
    </row>
    <row r="18" spans="1:6" s="10" customFormat="1" ht="12.75" x14ac:dyDescent="0.2">
      <c r="A18" s="9" t="s">
        <v>11</v>
      </c>
      <c r="B18" s="9" t="s">
        <v>12</v>
      </c>
      <c r="C18" s="10" t="s">
        <v>15</v>
      </c>
      <c r="D18" s="8">
        <v>0.43</v>
      </c>
      <c r="E18" s="6">
        <v>16.29</v>
      </c>
      <c r="F18" s="6">
        <f t="shared" si="1"/>
        <v>7.0046999999999997</v>
      </c>
    </row>
    <row r="19" spans="1:6" s="10" customFormat="1" ht="12.75" x14ac:dyDescent="0.2">
      <c r="A19" s="9"/>
      <c r="F19" s="11">
        <f>SUM(F3:F18)</f>
        <v>72.947400000000002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rastrel ventilado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Fernando Olmos</dc:creator>
  <cp:lastModifiedBy>Dpto.Tecnico</cp:lastModifiedBy>
  <dcterms:created xsi:type="dcterms:W3CDTF">2020-04-01T13:59:20Z</dcterms:created>
  <dcterms:modified xsi:type="dcterms:W3CDTF">2022-12-13T10:20:39Z</dcterms:modified>
</cp:coreProperties>
</file>