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ALICANTINA-12\"/>
    </mc:Choice>
  </mc:AlternateContent>
  <xr:revisionPtr revIDLastSave="0" documentId="13_ncr:1_{20775DF2-5025-4C74-916F-E4FA1ACB5B7E}" xr6:coauthVersionLast="47" xr6:coauthVersionMax="47" xr10:uidLastSave="{00000000-0000-0000-0000-000000000000}"/>
  <bookViews>
    <workbookView xWindow="13050" yWindow="0" windowWidth="15750" windowHeight="1560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10" i="3"/>
  <c r="F10" i="3" s="1"/>
  <c r="E10" i="2"/>
  <c r="F10" i="2" s="1"/>
  <c r="E8" i="1"/>
  <c r="E7" i="1"/>
  <c r="E6" i="1"/>
  <c r="E5" i="1"/>
  <c r="E4" i="1"/>
  <c r="E3" i="1"/>
  <c r="E15" i="2"/>
  <c r="E14" i="2"/>
  <c r="E13" i="2"/>
  <c r="E12" i="2"/>
  <c r="E11" i="2"/>
  <c r="E9" i="2"/>
  <c r="E8" i="2"/>
  <c r="E7" i="2"/>
  <c r="E6" i="2"/>
  <c r="E5" i="2"/>
  <c r="E4" i="2"/>
  <c r="E3" i="2"/>
  <c r="E16" i="3"/>
  <c r="E15" i="3"/>
  <c r="E14" i="3"/>
  <c r="E13" i="3"/>
  <c r="E12" i="3"/>
  <c r="E11" i="3"/>
  <c r="E9" i="3"/>
  <c r="E8" i="3"/>
  <c r="E7" i="3"/>
  <c r="E6" i="3"/>
  <c r="E5" i="3"/>
  <c r="E4" i="3"/>
  <c r="D4" i="3"/>
  <c r="D3" i="2"/>
  <c r="D3" i="1"/>
  <c r="F4" i="3" l="1"/>
  <c r="F3" i="2"/>
  <c r="F3" i="1"/>
  <c r="F16" i="3"/>
  <c r="F15" i="3"/>
  <c r="F14" i="3"/>
  <c r="F13" i="3"/>
  <c r="F12" i="3"/>
  <c r="F11" i="3"/>
  <c r="F9" i="3"/>
  <c r="F8" i="3"/>
  <c r="F6" i="3"/>
  <c r="F5" i="3"/>
  <c r="F15" i="2"/>
  <c r="F14" i="2"/>
  <c r="F13" i="2"/>
  <c r="F12" i="2"/>
  <c r="F11" i="2"/>
  <c r="F9" i="2"/>
  <c r="F8" i="2"/>
  <c r="F7" i="2"/>
  <c r="F6" i="2"/>
  <c r="F5" i="2"/>
  <c r="F4" i="2"/>
  <c r="F15" i="1"/>
  <c r="F14" i="1"/>
  <c r="F13" i="1"/>
  <c r="F12" i="1"/>
  <c r="F11" i="1"/>
  <c r="F10" i="1"/>
  <c r="F9" i="1"/>
  <c r="F8" i="1"/>
  <c r="F7" i="1"/>
  <c r="F6" i="1"/>
  <c r="F5" i="1"/>
  <c r="F4" i="1"/>
  <c r="F16" i="2" l="1"/>
  <c r="F2" i="2" s="1"/>
  <c r="F16" i="1"/>
  <c r="F2" i="1" s="1"/>
  <c r="F7" i="3"/>
  <c r="F17" i="3" s="1"/>
  <c r="F3" i="3" s="1"/>
</calcChain>
</file>

<file path=xl/sharedStrings.xml><?xml version="1.0" encoding="utf-8"?>
<sst xmlns="http://schemas.openxmlformats.org/spreadsheetml/2006/main" count="142" uniqueCount="37">
  <si>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</si>
  <si>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</si>
  <si>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</si>
  <si>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</si>
  <si>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</si>
  <si>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</si>
  <si>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</si>
  <si>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</si>
  <si>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</si>
  <si>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</si>
  <si>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</si>
  <si>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</si>
  <si>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</si>
  <si>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</si>
  <si>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</si>
  <si>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</si>
  <si>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</si>
  <si>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</si>
  <si>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</si>
  <si>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</si>
  <si>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</si>
  <si>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</si>
  <si>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</si>
  <si>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</si>
  <si>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</si>
  <si>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Alicantina-12 Nature Fosca</t>
  </si>
  <si>
    <t>Teja Ventilación Alicantina-12 Nature</t>
  </si>
  <si>
    <t>Caballete Angular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</si>
  <si>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</si>
  <si>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</si>
  <si>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Columna1</t>
  </si>
  <si>
    <t>Columna2</t>
  </si>
  <si>
    <t>Columna3</t>
  </si>
  <si>
    <t>Columna4</t>
  </si>
  <si>
    <t>Columna5</t>
  </si>
  <si>
    <t>6</t>
  </si>
  <si>
    <t>Liston de arranque 60 x 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</si>
</sst>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\€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\€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\€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\€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\€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\€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/>
      <sheetData sheetId="2">
        <row r="20">
          <cell r="C20">
            <v>5.46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C2">
            <v>18.8</v>
          </cell>
        </row>
        <row r="3">
          <cell r="C3">
            <v>27.27</v>
          </cell>
        </row>
        <row r="4">
          <cell r="C4">
            <v>36.96</v>
          </cell>
        </row>
        <row r="5">
          <cell r="E5">
            <v>1.48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37">
          <cell r="B37">
            <v>2.56</v>
          </cell>
        </row>
      </sheetData>
      <sheetData sheetId="3">
        <row r="2">
          <cell r="B2">
            <v>12.82</v>
          </cell>
        </row>
        <row r="49">
          <cell r="B49">
            <v>47.22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ED2C33-C6D6-4436-93CC-EE0A22030377}" name="Tabla3" displayName="Tabla3" ref="B1:F16" totalsRowShown="0" headerRowDxfId="0" headerRowCellStyle="Normal 2">
  <autoFilter ref="B1:F16" xr:uid="{64ED2C33-C6D6-4436-93CC-EE0A22030377}"/>
  <tableColumns count="5">
    <tableColumn id="1" xr3:uid="{CCEBFA71-DB80-42D5-B8C2-3DB617939C8F}" name="Unidad" dataDxfId="5"/>
    <tableColumn id="2" xr3:uid="{90A34126-6717-40E3-9006-1B3DC8F64050}" name="6" dataDxfId="4"/>
    <tableColumn id="3" xr3:uid="{1143F4C0-4B8F-4822-ADCB-BFFCB5352ECF}" name="Cantidad" dataDxfId="3" dataCellStyle="Normal 2"/>
    <tableColumn id="4" xr3:uid="{9F1CEA25-BC86-4BFB-B1A0-2BD8D862FCF3}" name="PVP" dataDxfId="2" dataCellStyle="Normal 2"/>
    <tableColumn id="5" xr3:uid="{633D4512-8D46-471F-B20C-75825D740A91}" name="Importe" dataDxfId="1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4B29CB-7ACE-4D85-A1D1-F5C32ACF11F3}" name="Tabla2" displayName="Tabla2" ref="B1:F16" totalsRowShown="0" headerRowDxfId="6" headerRowCellStyle="Normal 2">
  <autoFilter ref="B1:F16" xr:uid="{0F4B29CB-7ACE-4D85-A1D1-F5C32ACF11F3}"/>
  <tableColumns count="5">
    <tableColumn id="1" xr3:uid="{277C99A7-04E3-4C07-9B93-BECCC06ABC1A}" name="Unidad" dataDxfId="11"/>
    <tableColumn id="2" xr3:uid="{C952C419-EEDE-4FE0-A884-3E26F6B06171}" name="6" dataDxfId="10"/>
    <tableColumn id="3" xr3:uid="{87E1C30D-5892-4FCA-850B-135A0C424D45}" name="Cantidad" dataDxfId="9" dataCellStyle="Normal 2"/>
    <tableColumn id="4" xr3:uid="{98C921B4-3129-4D3E-8CE7-016B3C5A8EC8}" name="PVP" dataDxfId="8" dataCellStyle="Normal 2"/>
    <tableColumn id="5" xr3:uid="{5C70F058-4606-4693-A4DA-566671455598}" name="Importe" dataDxfId="7" dataCellStyle="Normal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4BB8B0-6030-419F-9188-76CB697D803A}" name="Tabla1" displayName="Tabla1" ref="B2:F17" totalsRowShown="0">
  <autoFilter ref="B2:F17" xr:uid="{F94BB8B0-6030-419F-9188-76CB697D803A}"/>
  <tableColumns count="5">
    <tableColumn id="1" xr3:uid="{F2B9921A-17E8-4509-90B3-B8905369121C}" name="Columna1" dataDxfId="16"/>
    <tableColumn id="2" xr3:uid="{A589FE1C-E05C-453F-B305-E90DEACF1619}" name="Columna2" dataDxfId="15"/>
    <tableColumn id="3" xr3:uid="{2DC64555-E696-4769-8AEF-9C1C72970E29}" name="Columna3" dataDxfId="14" dataCellStyle="Normal 2"/>
    <tableColumn id="4" xr3:uid="{FCF82712-6860-4162-B870-34ADF8A6A2D5}" name="Columna4" dataDxfId="13" dataCellStyle="Normal 2"/>
    <tableColumn id="5" xr3:uid="{14AAEFFB-7586-4FC8-9C67-283B31E85E5A}" name="Columna5" dataDxfId="12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6"/>
  <sheetViews>
    <sheetView tabSelected="1" topLeftCell="B1" zoomScale="90" zoomScaleNormal="90" workbookViewId="0">
      <selection activeCell="E16" sqref="E16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 t="s">
        <v>35</v>
      </c>
      <c r="D1" s="1" t="s">
        <v>1</v>
      </c>
      <c r="E1" s="1" t="s">
        <v>2</v>
      </c>
      <c r="F1" s="1" t="s">
        <v>3</v>
      </c>
    </row>
    <row r="2" spans="1:6" ht="129.7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F16</f>
        <v>85.418300000000016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[1]TEJAS!$E$2</f>
        <v>12.3</v>
      </c>
      <c r="E3" s="6">
        <f>[2]TEJAS!$B$37</f>
        <v>2.56</v>
      </c>
      <c r="F3" s="6">
        <f>D3*E3</f>
        <v>31.488000000000003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v>0.1</v>
      </c>
      <c r="E4" s="6">
        <f>'[2]PIEZAS ESPECIALES'!$B$49</f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27</v>
      </c>
      <c r="D5" s="9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1.1000000000000001</v>
      </c>
      <c r="E6" s="6">
        <f>[2]SISTEMAS!$C$2</f>
        <v>18.8</v>
      </c>
      <c r="F6" s="6">
        <f t="shared" si="0"/>
        <v>20.680000000000003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f>'[2]MANO DE OBRA'!$B$5</f>
        <v>10.5</v>
      </c>
      <c r="F13" s="6">
        <f t="shared" si="0"/>
        <v>1.68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0.45</v>
      </c>
      <c r="E14" s="6">
        <f>'[2]MANO DE OBRA'!$B$2</f>
        <v>21.41</v>
      </c>
      <c r="F14" s="6">
        <f t="shared" si="0"/>
        <v>9.634500000000001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0.45</v>
      </c>
      <c r="E15" s="6">
        <f>'[2]MANO DE OBRA'!$B$3</f>
        <v>20.100000000000001</v>
      </c>
      <c r="F15" s="6">
        <f t="shared" si="0"/>
        <v>9.0450000000000017</v>
      </c>
    </row>
    <row r="16" spans="1:6" s="10" customFormat="1" ht="12.75" x14ac:dyDescent="0.2">
      <c r="A16" s="8"/>
      <c r="F16" s="11">
        <f>SUM(F3:F15)</f>
        <v>85.418300000000016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10" sqref="C10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 t="s">
        <v>35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F16</f>
        <v>95.13130000000001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[1]TEJAS!$E$2</f>
        <v>12.3</v>
      </c>
      <c r="E3" s="6">
        <f>[2]TEJAS!$B$37</f>
        <v>2.56</v>
      </c>
      <c r="F3" s="6">
        <f>D3*E3</f>
        <v>31.488000000000003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v>0.1</v>
      </c>
      <c r="E4" s="6">
        <f>'[2]PIEZAS ESPECIALES'!$B$49</f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27</v>
      </c>
      <c r="D5" s="9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21</v>
      </c>
      <c r="D6" s="9">
        <v>1.1000000000000001</v>
      </c>
      <c r="E6" s="6">
        <f>[2]SISTEMAS!$C$3</f>
        <v>27.27</v>
      </c>
      <c r="F6" s="6">
        <f t="shared" si="0"/>
        <v>29.997000000000003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/>
      <c r="B10" s="8" t="s">
        <v>9</v>
      </c>
      <c r="C10" s="10" t="s">
        <v>36</v>
      </c>
      <c r="D10" s="9">
        <v>0.4</v>
      </c>
      <c r="E10" s="6">
        <f>[2]SISTEMAS!$E$22</f>
        <v>3.22</v>
      </c>
      <c r="F10" s="6">
        <f t="shared" ref="F10" si="1">D10*E10</f>
        <v>1.2880000000000003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8" t="s">
        <v>6</v>
      </c>
      <c r="B13" s="8" t="s">
        <v>7</v>
      </c>
      <c r="C13" s="10" t="s">
        <v>22</v>
      </c>
      <c r="D13" s="9">
        <v>0.16</v>
      </c>
      <c r="E13" s="6">
        <f>'[2]MANO DE OBRA'!$B$5</f>
        <v>10.5</v>
      </c>
      <c r="F13" s="6">
        <f t="shared" si="0"/>
        <v>1.68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0.45</v>
      </c>
      <c r="E14" s="6">
        <f>'[2]MANO DE OBRA'!$B$2</f>
        <v>21.41</v>
      </c>
      <c r="F14" s="6">
        <f t="shared" si="0"/>
        <v>9.634500000000001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0.45</v>
      </c>
      <c r="E15" s="6">
        <f>'[2]MANO DE OBRA'!$B$3</f>
        <v>20.100000000000001</v>
      </c>
      <c r="F15" s="6">
        <f t="shared" si="0"/>
        <v>9.0450000000000017</v>
      </c>
    </row>
    <row r="16" spans="1:6" s="10" customFormat="1" ht="12.75" x14ac:dyDescent="0.2">
      <c r="A16" s="8"/>
      <c r="F16" s="11">
        <f>SUM(F3:F15)</f>
        <v>95.13130000000001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7"/>
  <sheetViews>
    <sheetView topLeftCell="B1" zoomScale="90" zoomScaleNormal="90" workbookViewId="0">
      <selection activeCell="E11" sqref="E11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  <col min="6" max="6" width="11.85546875" customWidth="1"/>
  </cols>
  <sheetData>
    <row r="1" spans="1:6" ht="14.25" customHeight="1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25" hidden="1" customHeight="1" x14ac:dyDescent="0.25">
      <c r="A2" s="3" t="s">
        <v>4</v>
      </c>
      <c r="B2" s="3" t="s">
        <v>30</v>
      </c>
      <c r="C2" s="4" t="s">
        <v>31</v>
      </c>
      <c r="D2" s="5" t="s">
        <v>32</v>
      </c>
      <c r="E2" s="6" t="s">
        <v>33</v>
      </c>
      <c r="F2" s="7" t="s">
        <v>34</v>
      </c>
    </row>
    <row r="3" spans="1:6" s="10" customFormat="1" ht="114.75" x14ac:dyDescent="0.2">
      <c r="A3" s="8" t="s">
        <v>6</v>
      </c>
      <c r="B3" s="3" t="s">
        <v>5</v>
      </c>
      <c r="C3" s="4" t="s">
        <v>29</v>
      </c>
      <c r="D3" s="5">
        <v>1</v>
      </c>
      <c r="E3" s="6"/>
      <c r="F3" s="7">
        <f>F17</f>
        <v>106.28630000000003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f>[1]TEJAS!$E$2</f>
        <v>12.3</v>
      </c>
      <c r="E4" s="6">
        <f>[2]TEJAS!$B$37</f>
        <v>2.56</v>
      </c>
      <c r="F4" s="6">
        <f>D4*E4</f>
        <v>31.488000000000003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0.1</v>
      </c>
      <c r="E5" s="6">
        <f>'[2]PIEZAS ESPECIALES'!$B$49</f>
        <v>47.22</v>
      </c>
      <c r="F5" s="6">
        <f t="shared" ref="F5:F16" si="0">D5*E5</f>
        <v>4.7220000000000004</v>
      </c>
    </row>
    <row r="6" spans="1:6" s="10" customFormat="1" ht="12.75" x14ac:dyDescent="0.2">
      <c r="A6" s="8" t="s">
        <v>6</v>
      </c>
      <c r="B6" s="8" t="s">
        <v>7</v>
      </c>
      <c r="C6" s="4" t="s">
        <v>27</v>
      </c>
      <c r="D6" s="9">
        <v>0.04</v>
      </c>
      <c r="E6" s="6">
        <f>'[2]PIEZAS ESPECIALES'!$B$2</f>
        <v>12.82</v>
      </c>
      <c r="F6" s="6">
        <f t="shared" si="0"/>
        <v>0.51280000000000003</v>
      </c>
    </row>
    <row r="7" spans="1:6" s="10" customFormat="1" ht="12.75" x14ac:dyDescent="0.2">
      <c r="A7" s="8" t="s">
        <v>6</v>
      </c>
      <c r="B7" s="8" t="s">
        <v>5</v>
      </c>
      <c r="C7" s="10" t="s">
        <v>23</v>
      </c>
      <c r="D7" s="9">
        <v>1.1000000000000001</v>
      </c>
      <c r="E7" s="6">
        <f>[2]SISTEMAS!$C$4</f>
        <v>36.96</v>
      </c>
      <c r="F7" s="6">
        <f t="shared" si="0"/>
        <v>40.656000000000006</v>
      </c>
    </row>
    <row r="8" spans="1:6" s="10" customFormat="1" ht="12.75" x14ac:dyDescent="0.2">
      <c r="A8" s="8"/>
      <c r="B8" s="8" t="s">
        <v>9</v>
      </c>
      <c r="C8" s="10" t="s">
        <v>10</v>
      </c>
      <c r="D8" s="9">
        <v>2.7</v>
      </c>
      <c r="E8" s="6">
        <f>[2]SISTEMAS!$E$5</f>
        <v>1.48</v>
      </c>
      <c r="F8" s="6">
        <f t="shared" si="0"/>
        <v>3.996</v>
      </c>
    </row>
    <row r="9" spans="1:6" s="10" customFormat="1" ht="12.75" x14ac:dyDescent="0.2">
      <c r="A9" s="8" t="s">
        <v>6</v>
      </c>
      <c r="B9" s="8" t="s">
        <v>5</v>
      </c>
      <c r="C9" s="10" t="s">
        <v>11</v>
      </c>
      <c r="D9" s="9">
        <v>1</v>
      </c>
      <c r="E9" s="6">
        <f>[2]COMPLEMENTOS!$D$14</f>
        <v>1.85</v>
      </c>
      <c r="F9" s="6">
        <f t="shared" si="0"/>
        <v>1.85</v>
      </c>
    </row>
    <row r="10" spans="1:6" s="10" customFormat="1" ht="12.75" x14ac:dyDescent="0.2">
      <c r="A10" s="8"/>
      <c r="B10" s="8" t="s">
        <v>9</v>
      </c>
      <c r="C10" s="10" t="s">
        <v>12</v>
      </c>
      <c r="D10" s="9">
        <v>0.4</v>
      </c>
      <c r="E10" s="6">
        <f>[2]SISTEMAS!$E$23</f>
        <v>4.46</v>
      </c>
      <c r="F10" s="6">
        <f t="shared" ref="F10" si="1">D10*E10</f>
        <v>1.784</v>
      </c>
    </row>
    <row r="11" spans="1:6" s="10" customFormat="1" ht="12.75" x14ac:dyDescent="0.2">
      <c r="A11" s="8" t="s">
        <v>6</v>
      </c>
      <c r="B11" s="8" t="s">
        <v>9</v>
      </c>
      <c r="C11" s="10" t="s">
        <v>13</v>
      </c>
      <c r="D11" s="9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8" t="s">
        <v>6</v>
      </c>
      <c r="B12" s="8" t="s">
        <v>9</v>
      </c>
      <c r="C12" s="10" t="s">
        <v>14</v>
      </c>
      <c r="D12" s="9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8" t="s">
        <v>6</v>
      </c>
      <c r="B13" s="8" t="s">
        <v>7</v>
      </c>
      <c r="C13" s="10" t="s">
        <v>15</v>
      </c>
      <c r="D13" s="9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8" t="s">
        <v>17</v>
      </c>
      <c r="B14" s="8" t="s">
        <v>7</v>
      </c>
      <c r="C14" s="10" t="s">
        <v>22</v>
      </c>
      <c r="D14" s="9">
        <v>0.16</v>
      </c>
      <c r="E14" s="6">
        <f>'[2]MANO DE OBRA'!$B$5</f>
        <v>10.5</v>
      </c>
      <c r="F14" s="6">
        <f t="shared" si="0"/>
        <v>1.68</v>
      </c>
    </row>
    <row r="15" spans="1:6" s="10" customFormat="1" ht="12.75" x14ac:dyDescent="0.2">
      <c r="A15" s="8" t="s">
        <v>17</v>
      </c>
      <c r="B15" s="8" t="s">
        <v>18</v>
      </c>
      <c r="C15" s="10" t="s">
        <v>19</v>
      </c>
      <c r="D15" s="9">
        <v>0.45</v>
      </c>
      <c r="E15" s="6">
        <f>'[2]MANO DE OBRA'!$B$2</f>
        <v>21.41</v>
      </c>
      <c r="F15" s="6">
        <f t="shared" si="0"/>
        <v>9.634500000000001</v>
      </c>
    </row>
    <row r="16" spans="1:6" s="10" customFormat="1" ht="12.75" x14ac:dyDescent="0.2">
      <c r="A16" s="8"/>
      <c r="B16" s="8" t="s">
        <v>18</v>
      </c>
      <c r="C16" s="10" t="s">
        <v>20</v>
      </c>
      <c r="D16" s="9">
        <v>0.45</v>
      </c>
      <c r="E16" s="6">
        <f>'[2]MANO DE OBRA'!$B$3</f>
        <v>20.100000000000001</v>
      </c>
      <c r="F16" s="6">
        <f t="shared" si="0"/>
        <v>9.0450000000000017</v>
      </c>
    </row>
    <row r="17" spans="2:6" x14ac:dyDescent="0.25">
      <c r="B17" s="10"/>
      <c r="C17" s="10"/>
      <c r="D17" s="10"/>
      <c r="E17" s="10"/>
      <c r="F17" s="11">
        <f>SUM(F4:F16)</f>
        <v>106.28630000000003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2024-11-22T12:58:32Z</dcterms:modified>
</cp:coreProperties>
</file>