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ALICANTINA-12\"/>
    </mc:Choice>
  </mc:AlternateContent>
  <xr:revisionPtr revIDLastSave="0" documentId="13_ncr:1_{56288DA3-67E0-49A8-ADA2-559FBAF6F131}" xr6:coauthVersionLast="47" xr6:coauthVersionMax="47" xr10:uidLastSave="{00000000-0000-0000-0000-000000000000}"/>
  <bookViews>
    <workbookView xWindow="5820" yWindow="2250" windowWidth="18900" windowHeight="11055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E9" i="2"/>
  <c r="E10" i="2"/>
  <c r="F10" i="2" s="1"/>
  <c r="E8" i="3"/>
  <c r="F8" i="3" s="1"/>
  <c r="E15" i="3"/>
  <c r="E14" i="3"/>
  <c r="E13" i="3"/>
  <c r="E12" i="3"/>
  <c r="E11" i="3"/>
  <c r="E10" i="3"/>
  <c r="E9" i="3"/>
  <c r="E7" i="3"/>
  <c r="E6" i="3"/>
  <c r="E5" i="3"/>
  <c r="E4" i="3"/>
  <c r="E3" i="3"/>
  <c r="E15" i="2"/>
  <c r="E14" i="2"/>
  <c r="E13" i="2"/>
  <c r="E12" i="2"/>
  <c r="E11" i="2"/>
  <c r="E8" i="2"/>
  <c r="E7" i="2"/>
  <c r="E6" i="2"/>
  <c r="E5" i="2"/>
  <c r="E4" i="2"/>
  <c r="E3" i="2"/>
  <c r="E15" i="1"/>
  <c r="E14" i="1"/>
  <c r="E13" i="1"/>
  <c r="E12" i="1"/>
  <c r="E11" i="1"/>
  <c r="E10" i="1"/>
  <c r="E9" i="1"/>
  <c r="E8" i="1"/>
  <c r="E7" i="1"/>
  <c r="E6" i="1"/>
  <c r="E5" i="1"/>
  <c r="E4" i="1"/>
  <c r="E3" i="1" l="1"/>
  <c r="D3" i="3"/>
  <c r="D3" i="2"/>
  <c r="D3" i="1"/>
  <c r="F3" i="3" l="1"/>
  <c r="F3" i="2"/>
  <c r="F3" i="1"/>
  <c r="F15" i="3"/>
  <c r="F14" i="3"/>
  <c r="F13" i="3"/>
  <c r="F12" i="3"/>
  <c r="F11" i="3"/>
  <c r="F10" i="3"/>
  <c r="F9" i="3"/>
  <c r="F7" i="3"/>
  <c r="F6" i="3"/>
  <c r="F5" i="3"/>
  <c r="F4" i="3"/>
  <c r="F15" i="2"/>
  <c r="F14" i="2"/>
  <c r="F13" i="2"/>
  <c r="F12" i="2"/>
  <c r="F11" i="2"/>
  <c r="F8" i="2"/>
  <c r="F7" i="2"/>
  <c r="F6" i="2"/>
  <c r="F5" i="2"/>
  <c r="F4" i="2"/>
  <c r="F15" i="1"/>
  <c r="F14" i="1"/>
  <c r="F13" i="1"/>
  <c r="F12" i="1"/>
  <c r="F11" i="1"/>
  <c r="F10" i="1"/>
  <c r="F9" i="1"/>
  <c r="F8" i="1"/>
  <c r="F7" i="1"/>
  <c r="F6" i="1"/>
  <c r="F5" i="1"/>
  <c r="F4" i="1"/>
  <c r="F16" i="3" l="1"/>
  <c r="F2" i="3" s="1"/>
  <c r="F16" i="2"/>
  <c r="F2" i="2" s="1"/>
  <c r="F16" i="1"/>
  <c r="F2" i="1" s="1"/>
</calcChain>
</file>

<file path=xl/sharedStrings.xml><?xml version="1.0" encoding="utf-8"?>
<sst xmlns="http://schemas.openxmlformats.org/spreadsheetml/2006/main" count="133" uniqueCount="32">
  <si>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</si>
  <si>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</si>
  <si>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</si>
  <si>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</si>
  <si>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</si>
  <si>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</si>
  <si>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</si>
  <si>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</si>
  <si>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</si>
  <si>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</si>
  <si>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</si>
  <si>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</si>
  <si>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</si>
  <si>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</si>
  <si>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</si>
  <si>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</si>
  <si>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</si>
  <si>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</si>
  <si>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</si>
  <si>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</si>
  <si>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</si>
  <si>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</si>
  <si>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</si>
  <si>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</si>
  <si>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Alicantina-12 Nature</t>
  </si>
  <si>
    <t>Caballete Angular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</si>
  <si>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 y Litoral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</si>
  <si>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Alicantina-12 Nature Norteña y Litoral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</si>
  <si>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 y Litoral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</si>
  <si>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Alicantina-12 Nature Nrteña y Litoral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</si>
  <si>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 yLitoral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</si>
  <si>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Liston de arranque 60 x 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</si>
</sst>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/>
      <sheetData sheetId="2">
        <row r="20">
          <cell r="C20">
            <v>5.46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38">
          <cell r="B38">
            <v>3.02</v>
          </cell>
        </row>
      </sheetData>
      <sheetData sheetId="3">
        <row r="2">
          <cell r="B2">
            <v>12.82</v>
          </cell>
        </row>
        <row r="49">
          <cell r="B49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6"/>
  <sheetViews>
    <sheetView tabSelected="1" topLeftCell="C1" zoomScale="90" zoomScaleNormal="90" workbookViewId="0">
      <selection activeCell="C9" sqref="C9:E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F16</f>
        <v>90.73129999999999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[1]TEJAS!$E$2</f>
        <v>12.3</v>
      </c>
      <c r="E3" s="6">
        <f>[2]TEJAS!$B$38</f>
        <v>3.02</v>
      </c>
      <c r="F3" s="6">
        <f>D3*E3</f>
        <v>37.146000000000001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ESPECIALES'!$B$49</f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0.13</v>
      </c>
      <c r="E13" s="6">
        <f>'[2]MANO DE OBRA'!$B$5</f>
        <v>10.5</v>
      </c>
      <c r="F13" s="6">
        <f t="shared" si="0"/>
        <v>1.365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0.45</v>
      </c>
      <c r="E14" s="6">
        <f>'[2]MANO DE OBRA'!$B$2</f>
        <v>21.41</v>
      </c>
      <c r="F14" s="6">
        <f t="shared" si="0"/>
        <v>9.634500000000001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0.45</v>
      </c>
      <c r="E15" s="6">
        <f>'[2]MANO DE OBRA'!$B$3</f>
        <v>20.100000000000001</v>
      </c>
      <c r="F15" s="6">
        <f t="shared" si="0"/>
        <v>9.0450000000000017</v>
      </c>
    </row>
    <row r="16" spans="1:6" s="10" customFormat="1" ht="12.75" x14ac:dyDescent="0.2">
      <c r="A16" s="8"/>
      <c r="F16" s="11">
        <f>SUM(F3:F15)</f>
        <v>90.73129999999999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C1" zoomScale="90" zoomScaleNormal="90" workbookViewId="0">
      <selection activeCell="H7" sqref="H7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F16</f>
        <v>100.75230000000001</v>
      </c>
    </row>
    <row r="3" spans="1:6" s="10" customFormat="1" ht="12.75" x14ac:dyDescent="0.2">
      <c r="A3" s="8" t="s">
        <v>6</v>
      </c>
      <c r="B3" s="8" t="s">
        <v>7</v>
      </c>
      <c r="C3" s="4" t="s">
        <v>29</v>
      </c>
      <c r="D3" s="9">
        <f>[1]TEJAS!$E$2</f>
        <v>12.3</v>
      </c>
      <c r="E3" s="6">
        <f>[2]TEJAS!$B$38</f>
        <v>3.02</v>
      </c>
      <c r="F3" s="6">
        <f>D3*E3</f>
        <v>37.146000000000001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ESPECIALES'!$B$49</f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21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/>
      <c r="B9" s="8"/>
      <c r="C9" s="10" t="s">
        <v>31</v>
      </c>
      <c r="D9" s="9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8" t="s">
        <v>6</v>
      </c>
      <c r="B13" s="8" t="s">
        <v>7</v>
      </c>
      <c r="C13" s="10" t="s">
        <v>22</v>
      </c>
      <c r="D13" s="9">
        <v>0.16</v>
      </c>
      <c r="E13" s="6">
        <f>'[2]MANO DE OBRA'!$B$5</f>
        <v>10.5</v>
      </c>
      <c r="F13" s="6">
        <f t="shared" si="0"/>
        <v>1.68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0.45</v>
      </c>
      <c r="E14" s="6">
        <f>'[2]MANO DE OBRA'!$B$2</f>
        <v>21.41</v>
      </c>
      <c r="F14" s="6">
        <f t="shared" si="0"/>
        <v>9.634500000000001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0.45</v>
      </c>
      <c r="E15" s="6">
        <f>'[2]MANO DE OBRA'!$B$3</f>
        <v>20.100000000000001</v>
      </c>
      <c r="F15" s="6">
        <f t="shared" si="0"/>
        <v>9.0450000000000017</v>
      </c>
    </row>
    <row r="16" spans="1:6" s="10" customFormat="1" ht="12.75" x14ac:dyDescent="0.2">
      <c r="A16" s="8"/>
      <c r="F16" s="11">
        <f>SUM(F3:F15)</f>
        <v>100.75230000000001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opLeftCell="C1" zoomScale="90" zoomScaleNormal="90" workbookViewId="0">
      <selection activeCell="D9" sqref="D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F16</f>
        <v>112.31830000000001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[1]TEJAS!$E$2</f>
        <v>12.3</v>
      </c>
      <c r="E3" s="6">
        <f>[2]TEJAS!$B$38</f>
        <v>3.02</v>
      </c>
      <c r="F3" s="6">
        <f>D3*E3</f>
        <v>37.146000000000001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ESPECIALES'!$B$49</f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23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/>
      <c r="C8" s="10" t="s">
        <v>12</v>
      </c>
      <c r="D8" s="9">
        <v>0.4</v>
      </c>
      <c r="E8" s="6">
        <f>[2]SISTEMAS!$E$23</f>
        <v>4.46</v>
      </c>
      <c r="F8" s="6">
        <f t="shared" ref="F8" si="1">D8*E8</f>
        <v>1.784</v>
      </c>
    </row>
    <row r="9" spans="1:6" s="10" customFormat="1" ht="12.75" x14ac:dyDescent="0.2">
      <c r="A9" s="8"/>
      <c r="B9" s="8" t="s">
        <v>5</v>
      </c>
      <c r="C9" s="10" t="s">
        <v>11</v>
      </c>
      <c r="D9" s="9">
        <v>1</v>
      </c>
      <c r="E9" s="6">
        <f>[2]COMPLEMENTOS!$D$14</f>
        <v>1.85</v>
      </c>
      <c r="F9" s="6">
        <f t="shared" si="0"/>
        <v>1.85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8" t="s">
        <v>6</v>
      </c>
      <c r="B13" s="8" t="s">
        <v>7</v>
      </c>
      <c r="C13" s="10" t="s">
        <v>22</v>
      </c>
      <c r="D13" s="9">
        <v>0.2</v>
      </c>
      <c r="E13" s="6">
        <f>'[2]MANO DE OBRA'!$B$5</f>
        <v>10.5</v>
      </c>
      <c r="F13" s="6">
        <f t="shared" si="0"/>
        <v>2.1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0.45</v>
      </c>
      <c r="E14" s="6">
        <f>'[2]MANO DE OBRA'!$B$2</f>
        <v>21.41</v>
      </c>
      <c r="F14" s="6">
        <f t="shared" si="0"/>
        <v>9.634500000000001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0.45</v>
      </c>
      <c r="E15" s="6">
        <f>'[2]MANO DE OBRA'!$B$3</f>
        <v>20.100000000000001</v>
      </c>
      <c r="F15" s="6">
        <f t="shared" si="0"/>
        <v>9.0450000000000017</v>
      </c>
    </row>
    <row r="16" spans="1:6" s="10" customFormat="1" ht="12.75" x14ac:dyDescent="0.2">
      <c r="A16" s="8"/>
      <c r="F16" s="11">
        <f>SUM(F3:F15)</f>
        <v>112.31830000000001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2024-12-10T11:36:37Z</dcterms:modified>
</cp:coreProperties>
</file>