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Doble rastrel metálico\2_FLAT-10\"/>
    </mc:Choice>
  </mc:AlternateContent>
  <xr:revisionPtr revIDLastSave="0" documentId="13_ncr:1_{455BF59F-258C-4D0A-A4E1-00A763E4A671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Madera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" i="1"/>
  <c r="F15" i="1" l="1"/>
  <c r="F4" i="1" l="1"/>
  <c r="F5" i="1"/>
  <c r="F17" i="1" l="1"/>
  <c r="F16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<sst xmlns="http://schemas.openxmlformats.org/spreadsheetml/2006/main" count="52" uniqueCount="27">
  <si>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</si>
  <si>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</si>
  <si>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</si>
  <si>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</si>
  <si>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</si>
  <si>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</si>
  <si>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</si>
  <si>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</si>
  <si>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</si>
  <si>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</si>
  <si>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Mano de obra</t>
  </si>
  <si>
    <t>h</t>
  </si>
  <si>
    <t>Oficial 1ª</t>
  </si>
  <si>
    <t>Peón</t>
  </si>
  <si>
    <t>Espuma Fijación Tejas</t>
  </si>
  <si>
    <t>Tornillería fijación</t>
  </si>
  <si>
    <t>Lámina impermeable transpirable premium TB-180</t>
  </si>
  <si>
    <t>Cinta adhesiva para láminas</t>
  </si>
  <si>
    <t>Cinta bajo rastrel</t>
  </si>
  <si>
    <t>Rastrel de madera tratada de 40 x 30 mm</t>
  </si>
  <si>
    <t>Teja FLAT-10 Monocolor Graphite/Chocolate</t>
  </si>
  <si>
    <t xml:space="preserve">Teja Ventilación FLAT-10 Monocolor </t>
  </si>
  <si>
    <t xml:space="preserve">Caballete 100º Monocolor </t>
  </si>
  <si>
    <t>Rastrel metálico 30x30</t>
  </si>
  <si>
    <r>
      <t xml:space="preserve">Cubierta ventilada de teja cerámica plana modelo </t>
    </r>
    <r>
      <rPr>
        <b/>
        <sz val="10"/>
        <rFont val="Calibri"/>
        <family val="2"/>
      </rPr>
      <t xml:space="preserve">FLAT 10 Monocolor </t>
    </r>
    <r>
      <rPr>
        <sz val="10"/>
        <rFont val="Calibri"/>
        <family val="2"/>
      </rPr>
      <t>Graphite/Chocolate de TEJAS BORJA, de 475 x 285 mm, a razón de 10,2 ud/m2, colocada sobre doble rastrel metálico de 30x30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</si>
  <si>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Soporte de rastrel de cumbrera regulable</t>
  </si>
  <si>
    <t>Rastrel + peine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</si>
</sst>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17">
          <cell r="B17">
            <v>10.199999999999999</v>
          </cell>
        </row>
      </sheetData>
      <sheetData sheetId="1">
        <row r="9">
          <cell r="B9">
            <v>10.68</v>
          </cell>
        </row>
      </sheetData>
      <sheetData sheetId="2">
        <row r="31">
          <cell r="C31">
            <v>1.96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14">
          <cell r="B14">
            <v>3.79</v>
          </cell>
        </row>
      </sheetData>
      <sheetData sheetId="1">
        <row r="8">
          <cell r="C8">
            <v>13.93</v>
          </cell>
        </row>
        <row r="47">
          <cell r="C47">
            <v>51.55</v>
          </cell>
        </row>
      </sheetData>
      <sheetData sheetId="2"/>
      <sheetData sheetId="3">
        <row r="8">
          <cell r="D8">
            <v>2.11</v>
          </cell>
        </row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34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0.25" customHeight="1" x14ac:dyDescent="0.25">
      <c r="A2" s="3" t="s">
        <v>4</v>
      </c>
      <c r="B2" s="3" t="s">
        <v>5</v>
      </c>
      <c r="C2" s="4" t="s">
        <v>24</v>
      </c>
      <c r="D2" s="5">
        <v>1</v>
      </c>
      <c r="E2" s="6"/>
      <c r="F2" s="7">
        <f>F18</f>
        <v>80.465699999999998</v>
      </c>
    </row>
    <row r="3" spans="1:6" s="10" customFormat="1" ht="12.75" x14ac:dyDescent="0.2">
      <c r="A3" s="9" t="s">
        <v>6</v>
      </c>
      <c r="B3" s="9" t="s">
        <v>7</v>
      </c>
      <c r="C3" s="4" t="s">
        <v>20</v>
      </c>
      <c r="D3" s="8">
        <f>[1]TEJAS!$B$17</f>
        <v>10.199999999999999</v>
      </c>
      <c r="E3" s="6">
        <f>[2]TEJAS!$B$14</f>
        <v>3.79</v>
      </c>
      <c r="F3" s="6">
        <f>D3*E3</f>
        <v>38.657999999999994</v>
      </c>
    </row>
    <row r="4" spans="1:6" s="10" customFormat="1" ht="12.75" x14ac:dyDescent="0.2">
      <c r="A4" s="9" t="s">
        <v>6</v>
      </c>
      <c r="B4" s="9" t="s">
        <v>7</v>
      </c>
      <c r="C4" s="4" t="s">
        <v>21</v>
      </c>
      <c r="D4" s="8">
        <v>0.1</v>
      </c>
      <c r="E4" s="6">
        <f>'[2]PIEZAS ESPECIALES'!$C$47</f>
        <v>51.55</v>
      </c>
      <c r="F4" s="6">
        <f t="shared" ref="F4:F5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22</v>
      </c>
      <c r="D5" s="8">
        <v>0.04</v>
      </c>
      <c r="E5" s="6">
        <f>'[2]PIEZAS ESPECIALES'!$C$8</f>
        <v>13.93</v>
      </c>
      <c r="F5" s="6">
        <f t="shared" si="0"/>
        <v>0.55720000000000003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16</v>
      </c>
      <c r="D6" s="8">
        <v>1</v>
      </c>
      <c r="E6" s="6">
        <f>[2]COMPLEMENTOS!$D$14</f>
        <v>1.85</v>
      </c>
      <c r="F6" s="6">
        <f t="shared" ref="F6:F17" si="1">D6*E6</f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23</v>
      </c>
      <c r="D7" s="8">
        <v>4.5999999999999996</v>
      </c>
      <c r="E7" s="6">
        <f>[2]COMPLEMENTOS!$D$8</f>
        <v>2.11</v>
      </c>
      <c r="F7" s="6">
        <f t="shared" si="1"/>
        <v>9.7059999999999995</v>
      </c>
    </row>
    <row r="8" spans="1:6" s="10" customFormat="1" ht="12.75" x14ac:dyDescent="0.2">
      <c r="A8" s="9" t="s">
        <v>6</v>
      </c>
      <c r="B8" s="9" t="s">
        <v>8</v>
      </c>
      <c r="C8" s="10" t="s">
        <v>17</v>
      </c>
      <c r="D8" s="8">
        <v>0.8</v>
      </c>
      <c r="E8" s="6">
        <f>[2]COMPLEMENTOS!$D$19</f>
        <v>0.44</v>
      </c>
      <c r="F8" s="6">
        <f t="shared" si="1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18</v>
      </c>
      <c r="D9" s="8">
        <v>2</v>
      </c>
      <c r="E9" s="6">
        <f>[2]COMPLEMENTOS!$D$18</f>
        <v>0.3</v>
      </c>
      <c r="F9" s="6">
        <f t="shared" si="1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26</v>
      </c>
      <c r="D10" s="8">
        <v>0.2</v>
      </c>
      <c r="E10" s="6">
        <f>[2]COMPLEMENTOS!$D$70</f>
        <v>1.06</v>
      </c>
      <c r="F10" s="6">
        <f t="shared" si="1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25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14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19</v>
      </c>
      <c r="D14" s="8">
        <v>0.05</v>
      </c>
      <c r="E14" s="6">
        <f>[2]COMPLEMENTOS!$D$10</f>
        <v>1.0900000000000001</v>
      </c>
      <c r="F14" s="6">
        <f t="shared" si="1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15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10</v>
      </c>
      <c r="B16" s="9" t="s">
        <v>11</v>
      </c>
      <c r="C16" s="10" t="s">
        <v>12</v>
      </c>
      <c r="D16" s="8">
        <v>0.5</v>
      </c>
      <c r="E16" s="6">
        <f>'[2]MANO DE OBRA'!$B$2</f>
        <v>21.41</v>
      </c>
      <c r="F16" s="6">
        <f t="shared" si="1"/>
        <v>10.705</v>
      </c>
    </row>
    <row r="17" spans="1:6" s="10" customFormat="1" ht="12.75" x14ac:dyDescent="0.2">
      <c r="A17" s="9" t="s">
        <v>10</v>
      </c>
      <c r="B17" s="9" t="s">
        <v>11</v>
      </c>
      <c r="C17" s="10" t="s">
        <v>13</v>
      </c>
      <c r="D17" s="8">
        <v>0.5</v>
      </c>
      <c r="E17" s="6">
        <f>'[2]MANO DE OBRA'!$B$3</f>
        <v>20.100000000000001</v>
      </c>
      <c r="F17" s="6">
        <f t="shared" si="1"/>
        <v>10.050000000000001</v>
      </c>
    </row>
    <row r="18" spans="1:6" s="10" customFormat="1" ht="12.75" x14ac:dyDescent="0.2">
      <c r="A18" s="9"/>
      <c r="F18" s="11">
        <f>SUM(F3:F17)</f>
        <v>80.465699999999998</v>
      </c>
    </row>
    <row r="27" spans="1:6" x14ac:dyDescent="0.25">
      <c r="C27" s="10"/>
    </row>
    <row r="28" spans="1:6" x14ac:dyDescent="0.25">
      <c r="C28" s="10"/>
    </row>
    <row r="29" spans="1:6" x14ac:dyDescent="0.25">
      <c r="C29" s="10"/>
    </row>
    <row r="30" spans="1:6" x14ac:dyDescent="0.25">
      <c r="C30" s="10"/>
    </row>
    <row r="31" spans="1:6" x14ac:dyDescent="0.25">
      <c r="C31" s="10"/>
    </row>
    <row r="32" spans="1:6" x14ac:dyDescent="0.25">
      <c r="C32" s="10"/>
    </row>
    <row r="33" spans="3:3" x14ac:dyDescent="0.25">
      <c r="C33" s="10"/>
    </row>
    <row r="34" spans="3:3" x14ac:dyDescent="0.25">
      <c r="C34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2025-02-27T16:38:54Z</dcterms:modified>
</cp:coreProperties>
</file>