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2_FLAT-10\"/>
    </mc:Choice>
  </mc:AlternateContent>
  <xr:revisionPtr revIDLastSave="0" documentId="13_ncr:1_{0BE0BE2A-013D-4401-A486-669C2393A7EE}" xr6:coauthVersionLast="47" xr6:coauthVersionMax="47" xr10:uidLastSave="{00000000-0000-0000-0000-000000000000}"/>
  <bookViews>
    <workbookView xWindow="10095" yWindow="0" windowWidth="15105" windowHeight="15150" activeTab="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6"/>
  <c r="D3" i="5"/>
  <c r="D3" i="4"/>
  <c r="D3" i="3"/>
  <c r="D3" i="2"/>
  <c r="D3" i="1"/>
  <c r="F14" i="6" l="1"/>
  <c r="F11" i="6"/>
  <c r="F10" i="6"/>
  <c r="F8" i="6"/>
  <c r="F7" i="6"/>
  <c r="F6" i="6"/>
  <c r="F5" i="6"/>
  <c r="F14" i="5"/>
  <c r="F13" i="5"/>
  <c r="F12" i="5"/>
  <c r="F11" i="5"/>
  <c r="F10" i="5"/>
  <c r="F9" i="5"/>
  <c r="F8" i="5"/>
  <c r="F7" i="5"/>
  <c r="F6" i="5"/>
  <c r="F5" i="5"/>
  <c r="F4" i="5"/>
  <c r="F14" i="4"/>
  <c r="F13" i="4"/>
  <c r="F11" i="4"/>
  <c r="F9" i="4"/>
  <c r="F8" i="4"/>
  <c r="F7" i="4"/>
  <c r="F5" i="4"/>
  <c r="F14" i="3"/>
  <c r="F13" i="3"/>
  <c r="F12" i="3"/>
  <c r="F11" i="3"/>
  <c r="F10" i="3"/>
  <c r="F9" i="3"/>
  <c r="F7" i="3"/>
  <c r="F6" i="3"/>
  <c r="F5" i="3"/>
  <c r="F4" i="3"/>
  <c r="F17" i="6"/>
  <c r="F16" i="6"/>
  <c r="F15" i="6"/>
  <c r="F13" i="6"/>
  <c r="F12" i="6"/>
  <c r="F9" i="6"/>
  <c r="F4" i="6"/>
  <c r="F18" i="5"/>
  <c r="F17" i="5"/>
  <c r="F16" i="5"/>
  <c r="F15" i="5"/>
  <c r="F17" i="4"/>
  <c r="F16" i="4"/>
  <c r="F15" i="4"/>
  <c r="F12" i="4"/>
  <c r="F10" i="4"/>
  <c r="F6" i="4"/>
  <c r="F4" i="4"/>
  <c r="F8" i="3"/>
  <c r="F15" i="3"/>
  <c r="F16" i="3"/>
  <c r="F17" i="3"/>
  <c r="F3" i="4" l="1"/>
  <c r="F18" i="4" s="1"/>
  <c r="F2" i="4" s="1"/>
  <c r="F3" i="3"/>
  <c r="F18" i="3" s="1"/>
  <c r="F2" i="3" s="1"/>
  <c r="F3" i="5"/>
  <c r="F19" i="5" s="1"/>
  <c r="F2" i="5" s="1"/>
  <c r="F3" i="6"/>
  <c r="F18" i="6" s="1"/>
  <c r="F2" i="6" s="1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18" i="2" l="1"/>
  <c r="F2" i="2" s="1"/>
  <c r="F4" i="1"/>
  <c r="F5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<sst xmlns="http://schemas.openxmlformats.org/spreadsheetml/2006/main" count="315" uniqueCount="39">
  <si>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</si>
  <si>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</si>
  <si>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</si>
  <si>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</si>
  <si>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</si>
  <si>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</si>
  <si>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</si>
  <si>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</si>
  <si>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BORJATHERM espesor 60 mm paso 370.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</si>
  <si>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</si>
  <si>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</si>
  <si>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</si>
  <si>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</si>
  <si>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</si>
  <si>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</si>
  <si>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Mano de obra</t>
  </si>
  <si>
    <t>h</t>
  </si>
  <si>
    <t>Oficial 1ª</t>
  </si>
  <si>
    <t>Peón</t>
  </si>
  <si>
    <t>Espuma Fijación Tejas</t>
  </si>
  <si>
    <t>Adhesivo-Sellador masilla PU 300</t>
  </si>
  <si>
    <t>Panel BORJATHERM espesor 80 mm paso 370.</t>
  </si>
  <si>
    <t>Liston de arranque 80 x 50 mm</t>
  </si>
  <si>
    <t>Tornillería fijación</t>
  </si>
  <si>
    <t>Panel BORJATHERM espesor 100 mm paso 370.</t>
  </si>
  <si>
    <t>Panel BORJATHERM espesor 120 mm paso 370</t>
  </si>
  <si>
    <t>Panel BORJATHERM espesor 140 mm paso 370</t>
  </si>
  <si>
    <t>Panel BORJATHERM espesor 160 mm paso 370</t>
  </si>
  <si>
    <t>Teja Ventilación FLAT-10 Monocolor</t>
  </si>
  <si>
    <t>Caballete 100º Monocolor</t>
  </si>
  <si>
    <t>Teja FLAT-10 Monocolor León Matte</t>
  </si>
  <si>
    <t>Tornillería Fijación</t>
  </si>
  <si>
    <t>Soporte de rastrel de cumbrera regulable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</si>
  <si>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León Matte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</si>
  <si>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10Monocolor </t>
    </r>
    <r>
      <rPr>
        <sz val="10"/>
        <rFont val="Calibri"/>
        <family val="2"/>
      </rPr>
      <t>León Matte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</si>
  <si>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León Matte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</si>
  <si>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León Matte a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</si>
  <si>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León Matte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</si>
  <si>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León Matte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</si>
</sst>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>
        <row r="9">
          <cell r="C9">
            <v>11.63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19">
          <cell r="B19">
            <v>4.63</v>
          </cell>
        </row>
      </sheetData>
      <sheetData sheetId="1">
        <row r="8">
          <cell r="C8">
            <v>13.93</v>
          </cell>
        </row>
        <row r="47">
          <cell r="C47">
            <v>51.55</v>
          </cell>
        </row>
      </sheetData>
      <sheetData sheetId="2">
        <row r="7">
          <cell r="D7">
            <v>54.15</v>
          </cell>
        </row>
        <row r="8">
          <cell r="D8">
            <v>63.63</v>
          </cell>
        </row>
        <row r="9">
          <cell r="D9">
            <v>72.959999999999994</v>
          </cell>
        </row>
        <row r="10">
          <cell r="D10">
            <v>81.510000000000005</v>
          </cell>
        </row>
        <row r="11">
          <cell r="D11">
            <v>92.49</v>
          </cell>
        </row>
        <row r="12">
          <cell r="D12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38</v>
      </c>
      <c r="D2" s="5">
        <v>1</v>
      </c>
      <c r="E2" s="6"/>
      <c r="F2" s="7">
        <f>F18</f>
        <v>131.44570000000004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[2]TEJAS!$B$19</f>
        <v>4.63</v>
      </c>
      <c r="F3" s="6">
        <f>D3*E3</f>
        <v>47.225999999999999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ESPECIALES'!$C$47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8</v>
      </c>
      <c r="D6" s="8">
        <v>1</v>
      </c>
      <c r="E6" s="6">
        <f>[2]SISTEMAS!$D$7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31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131.44570000000004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D031A-088C-41C4-B38C-FB59B38ED855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F18</f>
        <v>141.17370000000005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[2]TEJAS!$B$19</f>
        <v>4.63</v>
      </c>
      <c r="F3" s="6">
        <f>D3*E3</f>
        <v>47.225999999999999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ESPECIALES'!$C$47</f>
        <v>51.55</v>
      </c>
      <c r="F4" s="6">
        <f t="shared" ref="F4:F17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21</v>
      </c>
      <c r="D6" s="8">
        <v>1</v>
      </c>
      <c r="E6" s="6">
        <f>[2]SISTEMAS!$D$8</f>
        <v>63.63</v>
      </c>
      <c r="F6" s="6">
        <f t="shared" si="0"/>
        <v>63.63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22</v>
      </c>
      <c r="D9" s="8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23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141.17370000000005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9B68C-D6F2-4ABD-81E3-FC0AB4ED6F37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F18</f>
        <v>150.8997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[2]TEJAS!$B$19</f>
        <v>4.63</v>
      </c>
      <c r="F3" s="6">
        <f t="shared" ref="F3:F17" si="0">D3*E3</f>
        <v>47.225999999999999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ESPECIALES'!$C$47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f>[2]SISTEMAS!$D$9</f>
        <v>72.959999999999994</v>
      </c>
      <c r="F6" s="6">
        <f t="shared" si="0"/>
        <v>72.959999999999994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23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150.8997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5C758-18AE-4003-A88D-1694FDBFB356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F18</f>
        <v>159.44970000000001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[2]TEJAS!$B$19</f>
        <v>4.63</v>
      </c>
      <c r="F3" s="6">
        <f t="shared" ref="F3:F17" si="0">D3*E3</f>
        <v>47.225999999999999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ESPECIALES'!$C$47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f>[2]SISTEMAS!$D$10</f>
        <v>81.510000000000005</v>
      </c>
      <c r="F6" s="6">
        <f t="shared" si="0"/>
        <v>81.510000000000005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23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159.44970000000001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4B0B1-1832-4C75-B49F-EBBF3CD82D2B}">
  <dimension ref="A1:F19"/>
  <sheetViews>
    <sheetView topLeftCell="B1" zoomScale="90" zoomScaleNormal="90" workbookViewId="0">
      <selection activeCell="E19" sqref="E19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F19</f>
        <v>170.67770000000002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[2]TEJAS!$B$19</f>
        <v>4.63</v>
      </c>
      <c r="F3" s="6">
        <f t="shared" ref="F3:F18" si="0">D3*E3</f>
        <v>47.225999999999999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ESPECIALES'!$C$47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f>[2]SISTEMAS!$D$11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0.2</v>
      </c>
      <c r="E9" s="6">
        <f>[2]SISTEMAS!$E$22</f>
        <v>3.22</v>
      </c>
      <c r="F9" s="6">
        <f t="shared" ref="F9" si="1">D9*E9</f>
        <v>0.64400000000000013</v>
      </c>
    </row>
    <row r="10" spans="1:6" s="10" customFormat="1" ht="12.75" x14ac:dyDescent="0.2">
      <c r="A10" s="9" t="s">
        <v>6</v>
      </c>
      <c r="B10" s="9" t="s">
        <v>9</v>
      </c>
      <c r="C10" s="10" t="s">
        <v>22</v>
      </c>
      <c r="D10" s="8">
        <v>0.2</v>
      </c>
      <c r="E10" s="6">
        <f>[2]SISTEMAS!$E$23</f>
        <v>4.46</v>
      </c>
      <c r="F10" s="6">
        <f t="shared" si="0"/>
        <v>0.89200000000000002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13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9</v>
      </c>
      <c r="C12" s="10" t="s">
        <v>14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32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19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20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23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170.67770000000002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08A99-20C5-4CDE-BA33-88073176D357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F18</f>
        <v>180.95569999999998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[2]TEJAS!$B$19</f>
        <v>4.63</v>
      </c>
      <c r="F3" s="6">
        <f t="shared" ref="F3:F17" si="0">D3*E3</f>
        <v>47.225999999999999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ESPECIALES'!$C$47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f>[2]SISTEMAS!$D$12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22</v>
      </c>
      <c r="D9" s="8">
        <v>0.4</v>
      </c>
      <c r="E9" s="6">
        <f>[2]SISTEMAS!$E$23</f>
        <v>4.46</v>
      </c>
      <c r="F9" s="6">
        <f t="shared" si="0"/>
        <v>1.784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23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E18" s="6"/>
      <c r="F18" s="11">
        <f>SUM(F3:F17)</f>
        <v>180.95569999999998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2024-12-16T13:02:57Z</dcterms:modified>
</cp:coreProperties>
</file>