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Rastrel ventilado metálico\2_FLAT-10\"/>
    </mc:Choice>
  </mc:AlternateContent>
  <xr:revisionPtr revIDLastSave="0" documentId="13_ncr:1_{1486092E-E598-46CD-9BC1-CA319060CF2C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17" i="1" l="1"/>
  <c r="F16" i="1"/>
  <c r="F15" i="1"/>
  <c r="F14" i="1"/>
  <c r="F13" i="1"/>
  <c r="F12" i="1"/>
  <c r="F11" i="1"/>
  <c r="F10" i="1"/>
  <c r="F9" i="1"/>
  <c r="F8" i="1"/>
  <c r="F7" i="1"/>
  <c r="F6" i="1"/>
  <c r="F4" i="1" l="1"/>
  <c r="F5" i="1"/>
  <c r="F3" i="1" l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<sst xmlns="http://schemas.openxmlformats.org/spreadsheetml/2006/main" count="52" uniqueCount="27">
  <si>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</si>
  <si>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</si>
  <si>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</si>
  <si>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</si>
  <si>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</si>
  <si>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</si>
  <si>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</si>
  <si>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</si>
  <si>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</si>
  <si>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</si>
  <si>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</si>
  <si>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</si>
  <si>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</si>
  <si>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Peón</t>
  </si>
  <si>
    <t>Espuma Fijación Tejas</t>
  </si>
  <si>
    <t>Tornillería fijación</t>
  </si>
  <si>
    <t>Teja Ventilación FLAT-10 Nature</t>
  </si>
  <si>
    <t>Caballete 100º Nature</t>
  </si>
  <si>
    <t>Teja FLAT-10 Nature Rojo Musgo</t>
  </si>
  <si>
    <t>Lámina impermeable transpirable premium TB-180</t>
  </si>
  <si>
    <t>Rastrel de madera tratada de 40 x 30 mm</t>
  </si>
  <si>
    <t>Cinta adhesiva para láminas</t>
  </si>
  <si>
    <t>Cinta bajo rastrel</t>
  </si>
  <si>
    <t>Rastrel ventilado 30x20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</si>
  <si>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Rojo Musgo de TEJAS BORJA, de 475 x 285 mm, a razón de 10,2 ud/m2,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</si>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</sst>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27">
          <cell r="B27">
            <v>3.79</v>
          </cell>
        </row>
      </sheetData>
      <sheetData sheetId="1">
        <row r="8">
          <cell r="B8">
            <v>12.82</v>
          </cell>
        </row>
        <row r="47">
          <cell r="B47">
            <v>47.22</v>
          </cell>
        </row>
      </sheetData>
      <sheetData sheetId="2"/>
      <sheetData sheetId="3">
        <row r="9">
          <cell r="D9">
            <v>2.4300000000000002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76.843299999999999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[1]TEJAS!$B$17</f>
        <v>10.199999999999999</v>
      </c>
      <c r="E3" s="6">
        <f>[2]TEJAS!$B$27</f>
        <v>3.79</v>
      </c>
      <c r="F3" s="6">
        <f>D3*E3</f>
        <v>38.657999999999994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ESPECIALES'!$B$47</f>
        <v>47.22</v>
      </c>
      <c r="F4" s="6">
        <f t="shared" ref="F4:F17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[2]COMPLEMENTOS!$D$14</f>
        <v>1.85</v>
      </c>
      <c r="F6" s="6">
        <f t="shared" si="0"/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2.7</v>
      </c>
      <c r="E7" s="6">
        <f>[2]COMPLEMENTOS!$D$9</f>
        <v>2.4300000000000002</v>
      </c>
      <c r="F7" s="6">
        <f t="shared" si="0"/>
        <v>6.5610000000000008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f>[2]COMPLEMENTOS!$D$19</f>
        <v>0.44</v>
      </c>
      <c r="F8" s="6">
        <f t="shared" si="0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f>[2]COMPLEMENTOS!$D$18</f>
        <v>0.3</v>
      </c>
      <c r="F9" s="6">
        <f t="shared" si="0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14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[2]COMPLEMENTOS!$D$10</f>
        <v>1.0900000000000001</v>
      </c>
      <c r="F14" s="6">
        <f t="shared" si="0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0.5</v>
      </c>
      <c r="E16" s="6">
        <f>'[2]MANO DE OBRA'!$B$2</f>
        <v>21.41</v>
      </c>
      <c r="F16" s="6">
        <f t="shared" si="0"/>
        <v>10.705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0.5</v>
      </c>
      <c r="E17" s="6">
        <f>'[2]MANO DE OBRA'!$B$3</f>
        <v>20.100000000000001</v>
      </c>
      <c r="F17" s="6">
        <f t="shared" si="0"/>
        <v>10.050000000000001</v>
      </c>
    </row>
    <row r="18" spans="1:6" s="10" customFormat="1" ht="12.75" x14ac:dyDescent="0.2">
      <c r="A18" s="9"/>
      <c r="F18" s="11">
        <f>SUM(F3:F17)</f>
        <v>76.843299999999999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2025-02-28T06:46:20Z</dcterms:modified>
</cp:coreProperties>
</file>