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Rastrel ventilado metálico\1_FLAT-5XL\"/>
    </mc:Choice>
  </mc:AlternateContent>
  <xr:revisionPtr revIDLastSave="0" documentId="13_ncr:1_{5E69294B-B387-4857-B285-D0663CA23173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ventilado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1"/>
  <c r="F4" i="1" l="1"/>
  <c r="F5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<sst xmlns="http://schemas.openxmlformats.org/spreadsheetml/2006/main" count="52" uniqueCount="27">
  <si>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</si>
  <si>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</si>
  <si>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</si>
  <si>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</si>
  <si>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</si>
  <si>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</si>
  <si>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</si>
  <si>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</si>
  <si>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</si>
  <si>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</si>
  <si>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</si>
  <si>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</si>
  <si>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</si>
  <si>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</si>
  <si>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Peón</t>
  </si>
  <si>
    <t>Teja Ventilación FLAT 5XL BorjaJET</t>
  </si>
  <si>
    <t>Caballete 100º BorjaJET</t>
  </si>
  <si>
    <t>Espuma Fijación Tejas</t>
  </si>
  <si>
    <t>Lámina impermeable transpirable premium TB-180</t>
  </si>
  <si>
    <t>Cinta adhesiva para láminas</t>
  </si>
  <si>
    <t>Cinta bajo rastrel</t>
  </si>
  <si>
    <t>Rastrel cumbrera 40 x 30 mm</t>
  </si>
  <si>
    <t>Teja FLAT 5XL Tokyo Cooper</t>
  </si>
  <si>
    <t>Rastrel ventilado 30x20</t>
  </si>
  <si>
    <t>Soporte de rastrel de cumbrera regulable</t>
  </si>
  <si>
    <r>
      <t xml:space="preserve">Cubierta ventilada de teja cerámica plana modelo </t>
    </r>
    <r>
      <rPr>
        <b/>
        <sz val="10"/>
        <rFont val="Calibri"/>
        <family val="2"/>
      </rPr>
      <t>FLAT-5XL BorjaJET</t>
    </r>
    <r>
      <rPr>
        <sz val="10"/>
        <rFont val="Calibri"/>
        <family val="2"/>
      </rPr>
      <t xml:space="preserve"> Tokyo Copper con decoración digital de TEJAS BORJA, de 457 x 510 mm, a razón de 5,48 ud/m2, colocada sobre rastrel metálico ventilado de 30x20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</si>
  <si>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Rastrel + peine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</si>
</sst>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</sheetData>
      <sheetData sheetId="1">
        <row r="9">
          <cell r="D9">
            <v>14.48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11">
          <cell r="B11">
            <v>13.41</v>
          </cell>
        </row>
      </sheetData>
      <sheetData sheetId="1">
        <row r="8">
          <cell r="D8">
            <v>17.38</v>
          </cell>
        </row>
        <row r="46">
          <cell r="D46">
            <v>64.150000000000006</v>
          </cell>
        </row>
      </sheetData>
      <sheetData sheetId="2"/>
      <sheetData sheetId="3">
        <row r="9">
          <cell r="D9">
            <v>2.4300000000000002</v>
          </cell>
        </row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02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F18</f>
        <v>113.54750000000003</v>
      </c>
    </row>
    <row r="3" spans="1:6" s="10" customFormat="1" ht="12.75" x14ac:dyDescent="0.2">
      <c r="A3" s="9" t="s">
        <v>6</v>
      </c>
      <c r="B3" s="9" t="s">
        <v>7</v>
      </c>
      <c r="C3" s="4" t="s">
        <v>22</v>
      </c>
      <c r="D3" s="8">
        <f>[1]TEJAS!$B$2</f>
        <v>5.48</v>
      </c>
      <c r="E3" s="6">
        <f>[2]TEJAS!$B$11</f>
        <v>13.41</v>
      </c>
      <c r="F3" s="6">
        <f>D3*E3</f>
        <v>73.486800000000002</v>
      </c>
    </row>
    <row r="4" spans="1:6" s="10" customFormat="1" ht="12.75" x14ac:dyDescent="0.2">
      <c r="A4" s="9" t="s">
        <v>6</v>
      </c>
      <c r="B4" s="9" t="s">
        <v>7</v>
      </c>
      <c r="C4" s="4" t="s">
        <v>15</v>
      </c>
      <c r="D4" s="8">
        <v>0.1</v>
      </c>
      <c r="E4" s="6">
        <f>'[2]PIEZAS ESPECIALES'!$D$46</f>
        <v>64.150000000000006</v>
      </c>
      <c r="F4" s="6">
        <f t="shared" ref="F4:F5" si="0">D4*E4</f>
        <v>6.4150000000000009</v>
      </c>
    </row>
    <row r="5" spans="1:6" s="10" customFormat="1" ht="12.75" x14ac:dyDescent="0.2">
      <c r="A5" s="9" t="s">
        <v>6</v>
      </c>
      <c r="B5" s="9" t="s">
        <v>7</v>
      </c>
      <c r="C5" s="4" t="s">
        <v>16</v>
      </c>
      <c r="D5" s="8">
        <v>0.04</v>
      </c>
      <c r="E5" s="6">
        <f>'[2]PIEZAS ESPECIALES'!$D$8</f>
        <v>17.38</v>
      </c>
      <c r="F5" s="6">
        <f t="shared" si="0"/>
        <v>0.69519999999999993</v>
      </c>
    </row>
    <row r="6" spans="1:6" s="10" customFormat="1" ht="12.75" x14ac:dyDescent="0.2">
      <c r="A6" s="9" t="s">
        <v>6</v>
      </c>
      <c r="B6" s="9" t="s">
        <v>5</v>
      </c>
      <c r="C6" s="10" t="s">
        <v>18</v>
      </c>
      <c r="D6" s="8">
        <v>1</v>
      </c>
      <c r="E6" s="6">
        <f>[2]COMPLEMENTOS!$D$14</f>
        <v>1.85</v>
      </c>
      <c r="F6" s="6">
        <f t="shared" ref="F6:F17" si="1">D6*E6</f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23</v>
      </c>
      <c r="D7" s="8">
        <v>2.7</v>
      </c>
      <c r="E7" s="6">
        <f>[2]COMPLEMENTOS!$D$9</f>
        <v>2.4300000000000002</v>
      </c>
      <c r="F7" s="6">
        <f t="shared" si="1"/>
        <v>6.5610000000000008</v>
      </c>
    </row>
    <row r="8" spans="1:6" s="10" customFormat="1" ht="12.75" x14ac:dyDescent="0.2">
      <c r="A8" s="9" t="s">
        <v>6</v>
      </c>
      <c r="B8" s="9" t="s">
        <v>8</v>
      </c>
      <c r="C8" s="10" t="s">
        <v>19</v>
      </c>
      <c r="D8" s="8">
        <v>0.8</v>
      </c>
      <c r="E8" s="6">
        <f>[2]COMPLEMENTOS!$D$19</f>
        <v>0.44</v>
      </c>
      <c r="F8" s="6">
        <f t="shared" si="1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20</v>
      </c>
      <c r="D9" s="8">
        <v>2</v>
      </c>
      <c r="E9" s="6">
        <f>[2]COMPLEMENTOS!$D$18</f>
        <v>0.3</v>
      </c>
      <c r="F9" s="6">
        <f t="shared" si="1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26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24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17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[2]COMPLEMENTOS!$D$10</f>
        <v>1.0900000000000001</v>
      </c>
      <c r="F14" s="6">
        <f t="shared" si="1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0.5</v>
      </c>
      <c r="E16" s="6">
        <f>'[2]MANO DE OBRA'!$B$2</f>
        <v>21.41</v>
      </c>
      <c r="F16" s="6">
        <f t="shared" si="1"/>
        <v>10.705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0.5</v>
      </c>
      <c r="E17" s="6">
        <f>'[2]MANO DE OBRA'!$B$3</f>
        <v>20.100000000000001</v>
      </c>
      <c r="F17" s="6">
        <f t="shared" si="1"/>
        <v>10.050000000000001</v>
      </c>
    </row>
    <row r="18" spans="1:6" s="10" customFormat="1" ht="12.75" x14ac:dyDescent="0.2">
      <c r="A18" s="9"/>
      <c r="F18" s="11">
        <f>SUM(F3:F17)</f>
        <v>113.54750000000003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2025-02-28T06:28:48Z</dcterms:modified>
</cp:coreProperties>
</file>