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Doble rastrel metálico\5_TB-10 TECH\"/>
    </mc:Choice>
  </mc:AlternateContent>
  <xr:revisionPtr revIDLastSave="0" documentId="13_ncr:1_{C7B9B701-DF61-43C5-93B4-53D64D32B70B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metálico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1"/>
  <c r="F13" i="1" l="1"/>
  <c r="F12" i="1"/>
  <c r="F11" i="1"/>
  <c r="F10" i="1"/>
  <c r="F9" i="1"/>
  <c r="F8" i="1"/>
  <c r="F7" i="1"/>
  <c r="F5" i="1" l="1"/>
  <c r="F4" i="1"/>
  <c r="F17" i="1" l="1"/>
  <c r="F16" i="1"/>
  <c r="F15" i="1"/>
  <c r="F14" i="1"/>
  <c r="F6" i="1"/>
  <c r="F3" i="1"/>
  <c r="F18" i="1" l="1"/>
  <c r="F2" i="1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<sst xmlns="http://schemas.openxmlformats.org/spreadsheetml/2006/main" count="52" uniqueCount="27">
  <si>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</si>
  <si>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</si>
  <si>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</si>
  <si>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</si>
  <si>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</si>
  <si>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</si>
  <si>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</si>
  <si>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</si>
  <si>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</si>
  <si>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</si>
  <si>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</si>
  <si>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</si>
  <si>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</si>
  <si>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</si>
  <si>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Peón</t>
  </si>
  <si>
    <t>Espuma Fijación Tejas</t>
  </si>
  <si>
    <t>Teja Ventilación TB-10 Tech BorjaJET</t>
  </si>
  <si>
    <t>Caballete Cubre + BorjaJET</t>
  </si>
  <si>
    <t>Lámina impermeable transpirable premium TB-180</t>
  </si>
  <si>
    <t>Cinta adhesiva para láminas</t>
  </si>
  <si>
    <t>Cinta bajo rastrel</t>
  </si>
  <si>
    <t>Peine de ventilación 100 mm</t>
  </si>
  <si>
    <t>Rastrel cumbrera 40 x 30 mm</t>
  </si>
  <si>
    <t>Rastrel metálico 30x30</t>
  </si>
  <si>
    <t>Soporte de rastrel de cumbrera regulable</t>
  </si>
  <si>
    <t>Teja TB-10 Tech BorjaJET Entrepins/Irati</t>
  </si>
  <si>
    <r>
      <t xml:space="preserve">Cubierta  de teja cerámica mixta fabricada en molde de escayola y cocida en H-Cassette modelo </t>
    </r>
    <r>
      <rPr>
        <b/>
        <sz val="10"/>
        <rFont val="Calibri"/>
        <family val="2"/>
      </rPr>
      <t>TB-10 Tech BorjaJET</t>
    </r>
    <r>
      <rPr>
        <sz val="10"/>
        <rFont val="Calibri"/>
        <family val="2"/>
      </rPr>
      <t xml:space="preserve"> Entrepins/Irati con decoración digital cerámica de TEJAS BORJA, de 475 x 282 mm, a razón de 10,3 ud/m2, colocada sobre doble rastrel metálico de 30x30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</si>
</sst>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9">
          <cell r="E9">
            <v>10.3</v>
          </cell>
        </row>
      </sheetData>
      <sheetData sheetId="1">
        <row r="9">
          <cell r="B9">
            <v>10.68</v>
          </cell>
        </row>
      </sheetData>
      <sheetData sheetId="2">
        <row r="31">
          <cell r="C31">
            <v>1.96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50">
          <cell r="B50">
            <v>3.07</v>
          </cell>
        </row>
      </sheetData>
      <sheetData sheetId="1">
        <row r="51">
          <cell r="D51">
            <v>51.55</v>
          </cell>
        </row>
        <row r="66">
          <cell r="D66">
            <v>12.41</v>
          </cell>
        </row>
      </sheetData>
      <sheetData sheetId="2"/>
      <sheetData sheetId="3">
        <row r="8">
          <cell r="D8">
            <v>2.11</v>
          </cell>
        </row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67">
          <cell r="D67">
            <v>0.83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02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F18</f>
        <v>73.321899999999999</v>
      </c>
    </row>
    <row r="3" spans="1:6" s="10" customFormat="1" ht="12.75" x14ac:dyDescent="0.2">
      <c r="A3" s="9" t="s">
        <v>6</v>
      </c>
      <c r="B3" s="9" t="s">
        <v>7</v>
      </c>
      <c r="C3" s="4" t="s">
        <v>25</v>
      </c>
      <c r="D3" s="8">
        <f>[1]TEJAS!$E$9</f>
        <v>10.3</v>
      </c>
      <c r="E3" s="6">
        <f>[2]TEJAS!$B$50</f>
        <v>3.07</v>
      </c>
      <c r="F3" s="6">
        <f>D3*E3</f>
        <v>31.621000000000002</v>
      </c>
    </row>
    <row r="4" spans="1:6" s="10" customFormat="1" ht="12.75" x14ac:dyDescent="0.2">
      <c r="A4" s="9" t="s">
        <v>6</v>
      </c>
      <c r="B4" s="9" t="s">
        <v>7</v>
      </c>
      <c r="C4" s="4" t="s">
        <v>16</v>
      </c>
      <c r="D4" s="8">
        <v>0.1</v>
      </c>
      <c r="E4" s="6">
        <f>'[2]PIEZAS ESPECIALES'!$D$51</f>
        <v>51.55</v>
      </c>
      <c r="F4" s="6">
        <f t="shared" ref="F4:F5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17</v>
      </c>
      <c r="D5" s="8">
        <v>0.04</v>
      </c>
      <c r="E5" s="6">
        <f>'[2]PIEZAS ESPECIALES'!$D$66</f>
        <v>12.41</v>
      </c>
      <c r="F5" s="6">
        <f t="shared" si="0"/>
        <v>0.49640000000000001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18</v>
      </c>
      <c r="D6" s="8">
        <v>1</v>
      </c>
      <c r="E6" s="6">
        <f>[2]COMPLEMENTOS!$D$14</f>
        <v>1.85</v>
      </c>
      <c r="F6" s="6">
        <f t="shared" ref="F6:F17" si="1">D6*E6</f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23</v>
      </c>
      <c r="D7" s="8">
        <v>4.5999999999999996</v>
      </c>
      <c r="E7" s="6">
        <f>[2]COMPLEMENTOS!$D$8</f>
        <v>2.11</v>
      </c>
      <c r="F7" s="6">
        <f t="shared" si="1"/>
        <v>9.7059999999999995</v>
      </c>
    </row>
    <row r="8" spans="1:6" s="10" customFormat="1" ht="12.75" x14ac:dyDescent="0.2">
      <c r="A8" s="9" t="s">
        <v>6</v>
      </c>
      <c r="B8" s="9" t="s">
        <v>8</v>
      </c>
      <c r="C8" s="10" t="s">
        <v>19</v>
      </c>
      <c r="D8" s="8">
        <v>0.8</v>
      </c>
      <c r="E8" s="6">
        <f>[2]COMPLEMENTOS!$D$19</f>
        <v>0.44</v>
      </c>
      <c r="F8" s="6">
        <f t="shared" si="1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20</v>
      </c>
      <c r="D9" s="8">
        <v>2</v>
      </c>
      <c r="E9" s="6">
        <f>[2]COMPLEMENTOS!$D$18</f>
        <v>0.3</v>
      </c>
      <c r="F9" s="6">
        <f t="shared" si="1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21</v>
      </c>
      <c r="D10" s="8">
        <v>0.2</v>
      </c>
      <c r="E10" s="6">
        <f>[2]COMPLEMENTOS!$D$67</f>
        <v>0.83</v>
      </c>
      <c r="F10" s="6">
        <f t="shared" si="1"/>
        <v>0.16600000000000001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24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15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f>[2]COMPLEMENTOS!$D$10</f>
        <v>1.0900000000000001</v>
      </c>
      <c r="F14" s="6">
        <f t="shared" si="1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0.5</v>
      </c>
      <c r="E16" s="6">
        <f>'[2]MANO DE OBRA'!$B$2</f>
        <v>21.41</v>
      </c>
      <c r="F16" s="6">
        <f t="shared" si="1"/>
        <v>10.705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0.5</v>
      </c>
      <c r="E17" s="6">
        <f>'[2]MANO DE OBRA'!$B$3</f>
        <v>20.100000000000001</v>
      </c>
      <c r="F17" s="6">
        <f t="shared" si="1"/>
        <v>10.050000000000001</v>
      </c>
    </row>
    <row r="18" spans="1:6" s="10" customFormat="1" ht="12.75" x14ac:dyDescent="0.2">
      <c r="A18" s="9"/>
      <c r="F18" s="11">
        <f>SUM(F3:F17)</f>
        <v>73.321899999999999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metálico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2025-02-27T16:56:47Z</dcterms:modified>
</cp:coreProperties>
</file>