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Rastrel ventilado metálico\5_TB-10 TECH\"/>
    </mc:Choice>
  </mc:AlternateContent>
  <xr:revisionPtr revIDLastSave="0" documentId="13_ncr:1_{EE941D59-DDBA-4DB8-AB0E-17E2C3417346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ventilado" sheetId="6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6" l="1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D3" i="6"/>
  <c r="F17" i="6" l="1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18" i="6" l="1"/>
  <c r="F2" i="6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<sst xmlns="http://schemas.openxmlformats.org/spreadsheetml/2006/main" count="52" uniqueCount="27">
  <si>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</si>
  <si>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</si>
  <si>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</si>
  <si>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</si>
  <si>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</si>
  <si>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</si>
  <si>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</si>
  <si>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</si>
  <si>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</si>
  <si>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</si>
  <si>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</si>
  <si>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</si>
  <si>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</si>
  <si>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</si>
  <si>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Peón</t>
  </si>
  <si>
    <t>Espuma Fijación Tejas</t>
  </si>
  <si>
    <t>Teja Ventilación TB-10 Tech Monocolor</t>
  </si>
  <si>
    <t>Caballete Cubre + Monocolor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</si>
  <si>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</si>
  <si>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</si>
  <si>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</si>
  <si>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</si>
  <si>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</si>
  <si>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t>Rastrel ventilado 30x20</t>
  </si>
  <si>
    <t>Soporte de rastrel de cumbrera regulable</t>
  </si>
  <si>
    <r>
      <t xml:space="preserve">Cubierta  de teja cerámica mixta fabricada en molde de escayola y cocida en H-Cassette modelo </t>
    </r>
    <r>
      <rPr>
        <b/>
        <sz val="10"/>
        <rFont val="Calibri"/>
        <family val="2"/>
      </rPr>
      <t xml:space="preserve">TB-10 Monocolor </t>
    </r>
    <r>
      <rPr>
        <sz val="10"/>
        <rFont val="Calibri"/>
        <family val="2"/>
      </rPr>
      <t>Graphite de TEJAS BORJA, de 475 x 282 mm, a razón de 10,3 ud/m2, colocada sobre rastrel metálico ventilado de 30x20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</si>
  <si>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Teja TB-10 Tech Monocolor Graphite/Chocolate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</si>
</sst>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9">
          <cell r="E9">
            <v>10.3</v>
          </cell>
        </row>
      </sheetData>
      <sheetData sheetId="1">
        <row r="9">
          <cell r="B9">
            <v>10.68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46">
          <cell r="B46">
            <v>3.6</v>
          </cell>
        </row>
      </sheetData>
      <sheetData sheetId="1">
        <row r="51">
          <cell r="C51">
            <v>51.55</v>
          </cell>
        </row>
        <row r="66">
          <cell r="C66">
            <v>12.41</v>
          </cell>
        </row>
      </sheetData>
      <sheetData sheetId="2"/>
      <sheetData sheetId="3">
        <row r="9">
          <cell r="D9">
            <v>2.4300000000000002</v>
          </cell>
        </row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67">
          <cell r="D67">
            <v>0.83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A855-E977-4B8A-B520-C7CE05F3C225}"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02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F18</f>
        <v>75.635900000000007</v>
      </c>
    </row>
    <row r="3" spans="1:6" s="10" customFormat="1" ht="12.75" x14ac:dyDescent="0.2">
      <c r="A3" s="9" t="s">
        <v>6</v>
      </c>
      <c r="B3" s="9" t="s">
        <v>7</v>
      </c>
      <c r="C3" s="4" t="s">
        <v>26</v>
      </c>
      <c r="D3" s="8">
        <f>[1]TEJAS!$E$9</f>
        <v>10.3</v>
      </c>
      <c r="E3" s="6">
        <f>[2]TEJAS!$B$46</f>
        <v>3.6</v>
      </c>
      <c r="F3" s="6">
        <f t="shared" ref="F3:F17" si="0">D3*E3</f>
        <v>37.080000000000005</v>
      </c>
    </row>
    <row r="4" spans="1:6" s="10" customFormat="1" ht="12.75" x14ac:dyDescent="0.2">
      <c r="A4" s="9" t="s">
        <v>6</v>
      </c>
      <c r="B4" s="9" t="s">
        <v>7</v>
      </c>
      <c r="C4" s="4" t="s">
        <v>16</v>
      </c>
      <c r="D4" s="8">
        <v>0.1</v>
      </c>
      <c r="E4" s="6">
        <f>'[2]PIEZAS ESPECIALES'!$C$51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0.04</v>
      </c>
      <c r="E5" s="6">
        <f>'[2]PIEZAS ESPECIALES'!$C$66</f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18</v>
      </c>
      <c r="D6" s="8">
        <v>1</v>
      </c>
      <c r="E6" s="6">
        <f>[2]COMPLEMENTOS!$D$14</f>
        <v>1.85</v>
      </c>
      <c r="F6" s="6">
        <f t="shared" si="0"/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23</v>
      </c>
      <c r="D7" s="8">
        <v>2.7</v>
      </c>
      <c r="E7" s="6">
        <f>[2]COMPLEMENTOS!$D$9</f>
        <v>2.4300000000000002</v>
      </c>
      <c r="F7" s="6">
        <f t="shared" si="0"/>
        <v>6.5610000000000008</v>
      </c>
    </row>
    <row r="8" spans="1:6" s="10" customFormat="1" ht="12.75" x14ac:dyDescent="0.2">
      <c r="A8" s="9" t="s">
        <v>6</v>
      </c>
      <c r="B8" s="9" t="s">
        <v>8</v>
      </c>
      <c r="C8" s="10" t="s">
        <v>19</v>
      </c>
      <c r="D8" s="8">
        <v>0.8</v>
      </c>
      <c r="E8" s="6">
        <f>[2]COMPLEMENTOS!$D$19</f>
        <v>0.44</v>
      </c>
      <c r="F8" s="6">
        <f t="shared" si="0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20</v>
      </c>
      <c r="D9" s="8">
        <v>2</v>
      </c>
      <c r="E9" s="6">
        <f>[2]COMPLEMENTOS!$D$18</f>
        <v>0.3</v>
      </c>
      <c r="F9" s="6">
        <f t="shared" si="0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21</v>
      </c>
      <c r="D10" s="8">
        <v>0.2</v>
      </c>
      <c r="E10" s="6">
        <f>[2]COMPLEMENTOS!$D$67</f>
        <v>0.83</v>
      </c>
      <c r="F10" s="6">
        <f t="shared" si="0"/>
        <v>0.16600000000000001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24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f>[2]COMPLEMENTOS!$D$10</f>
        <v>1.0900000000000001</v>
      </c>
      <c r="F14" s="6">
        <f t="shared" si="0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0.5</v>
      </c>
      <c r="E16" s="6">
        <f>'[2]MANO DE OBRA'!$B$2</f>
        <v>21.41</v>
      </c>
      <c r="F16" s="6">
        <f t="shared" si="0"/>
        <v>10.705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0.5</v>
      </c>
      <c r="E17" s="6">
        <f>'[2]MANO DE OBRA'!$B$3</f>
        <v>20.100000000000001</v>
      </c>
      <c r="F17" s="6">
        <f t="shared" si="0"/>
        <v>10.050000000000001</v>
      </c>
    </row>
    <row r="18" spans="1:6" s="10" customFormat="1" ht="12.75" x14ac:dyDescent="0.2">
      <c r="A18" s="9"/>
      <c r="F18" s="11">
        <f>SUM(F3:F17)</f>
        <v>75.635900000000007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2025-02-28T07:10:06Z</dcterms:modified>
</cp:coreProperties>
</file>